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1"/>
  </bookViews>
  <sheets>
    <sheet name="1Q" sheetId="1" r:id="rId1"/>
    <sheet name="2Q" sheetId="2" r:id="rId2"/>
    <sheet name="3Q" sheetId="3" r:id="rId3"/>
    <sheet name="4Q" sheetId="4" r:id="rId4"/>
    <sheet name="vstupy" sheetId="5" r:id="rId5"/>
  </sheets>
  <definedNames>
    <definedName name="_xlnm.Print_Area" localSheetId="0">'1Q'!$A$1:$F$35</definedName>
    <definedName name="_xlnm.Print_Area" localSheetId="1">'2Q'!$A$1:$F$35</definedName>
    <definedName name="_xlnm.Print_Area" localSheetId="2">'3Q'!$A$1:$F$35</definedName>
    <definedName name="_xlnm.Print_Area" localSheetId="3">'4Q'!$A$1:$F$35</definedName>
  </definedNames>
  <calcPr fullCalcOnLoad="1"/>
</workbook>
</file>

<file path=xl/comments5.xml><?xml version="1.0" encoding="utf-8"?>
<comments xmlns="http://schemas.openxmlformats.org/spreadsheetml/2006/main">
  <authors>
    <author>Franta</author>
  </authors>
  <commentList>
    <comment ref="A2" authorId="0">
      <text>
        <r>
          <rPr>
            <sz val="8"/>
            <rFont val="Tahoma"/>
            <family val="2"/>
          </rPr>
          <t xml:space="preserve">text, který se objeví v nadpise u každého 
čtvrtletí - lze upravovat
</t>
        </r>
      </text>
    </comment>
    <comment ref="C3" authorId="0">
      <text>
        <r>
          <rPr>
            <b/>
            <sz val="10"/>
            <rFont val="Tahoma"/>
            <family val="2"/>
          </rPr>
          <t>zapiš do buňky rok plánu akcí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(např.: 2011 …. )</t>
        </r>
        <r>
          <rPr>
            <b/>
            <sz val="11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<sst xmlns="http://schemas.openxmlformats.org/spreadsheetml/2006/main" count="110" uniqueCount="59">
  <si>
    <t>akce AKL ČR</t>
  </si>
  <si>
    <t>akce jiných organizátorů</t>
  </si>
  <si>
    <t xml:space="preserve">v roce ? </t>
  </si>
  <si>
    <t>Akce pořádané Asociací klinických logopedů České republiky</t>
  </si>
  <si>
    <t>I.Q</t>
  </si>
  <si>
    <t>II.Q</t>
  </si>
  <si>
    <t>III.Q</t>
  </si>
  <si>
    <t>IV.Q</t>
  </si>
  <si>
    <t>vstupy</t>
  </si>
  <si>
    <t>přejít na list</t>
  </si>
  <si>
    <r>
      <t xml:space="preserve">akce AKL ČR        </t>
    </r>
    <r>
      <rPr>
        <b/>
        <sz val="9"/>
        <color indexed="17"/>
        <rFont val="Arial Narrow"/>
        <family val="2"/>
      </rPr>
      <t>certifikovaný kurz</t>
    </r>
  </si>
  <si>
    <r>
      <t xml:space="preserve">akce AKL ČR         </t>
    </r>
    <r>
      <rPr>
        <b/>
        <sz val="9"/>
        <color indexed="17"/>
        <rFont val="Arial Narrow"/>
        <family val="2"/>
      </rPr>
      <t xml:space="preserve">    certifikovaný kurz</t>
    </r>
  </si>
  <si>
    <r>
      <t xml:space="preserve">akce AKL ČR         </t>
    </r>
    <r>
      <rPr>
        <b/>
        <sz val="9"/>
        <color indexed="17"/>
        <rFont val="Arial Narrow"/>
        <family val="2"/>
      </rPr>
      <t xml:space="preserve"> certifikovaný kurz</t>
    </r>
  </si>
  <si>
    <r>
      <rPr>
        <b/>
        <sz val="8"/>
        <color indexed="30"/>
        <rFont val="Arial"/>
        <family val="2"/>
      </rPr>
      <t xml:space="preserve">Neurologie pro KL, </t>
    </r>
    <r>
      <rPr>
        <sz val="8"/>
        <color indexed="30"/>
        <rFont val="Arial"/>
        <family val="2"/>
      </rPr>
      <t>Brno, spec.vz.</t>
    </r>
  </si>
  <si>
    <r>
      <rPr>
        <b/>
        <sz val="8"/>
        <color indexed="30"/>
        <rFont val="Arial"/>
        <family val="2"/>
      </rPr>
      <t>Neurologie pro KL</t>
    </r>
    <r>
      <rPr>
        <sz val="8"/>
        <color indexed="30"/>
        <rFont val="Arial"/>
        <family val="2"/>
      </rPr>
      <t>, Brno, spec.vz.</t>
    </r>
  </si>
  <si>
    <r>
      <rPr>
        <b/>
        <sz val="8"/>
        <color indexed="12"/>
        <rFont val="Arial"/>
        <family val="2"/>
      </rPr>
      <t>Hlas</t>
    </r>
    <r>
      <rPr>
        <sz val="8"/>
        <color indexed="12"/>
        <rFont val="Arial"/>
        <family val="2"/>
      </rPr>
      <t>, Praha, spec. vz.</t>
    </r>
  </si>
  <si>
    <r>
      <t xml:space="preserve">Vývojová dysfázie, </t>
    </r>
    <r>
      <rPr>
        <sz val="8"/>
        <color indexed="12"/>
        <rFont val="Arial"/>
        <family val="2"/>
      </rPr>
      <t>Praha, spec.vz.</t>
    </r>
  </si>
  <si>
    <r>
      <t xml:space="preserve">Afaziologie B, </t>
    </r>
    <r>
      <rPr>
        <sz val="8"/>
        <color indexed="12"/>
        <rFont val="Arial"/>
        <family val="2"/>
      </rPr>
      <t>Brno, spec.vz.</t>
    </r>
  </si>
  <si>
    <r>
      <t xml:space="preserve">AfaziologieB, </t>
    </r>
    <r>
      <rPr>
        <sz val="8"/>
        <color indexed="12"/>
        <rFont val="Arial"/>
        <family val="2"/>
      </rPr>
      <t>Brno, spec.vz.</t>
    </r>
  </si>
  <si>
    <r>
      <rPr>
        <b/>
        <sz val="8"/>
        <color indexed="14"/>
        <rFont val="Arial"/>
        <family val="2"/>
      </rPr>
      <t>Specializační kurz v KL - základní kmen</t>
    </r>
    <r>
      <rPr>
        <sz val="8"/>
        <color indexed="14"/>
        <rFont val="Arial"/>
        <family val="2"/>
      </rPr>
      <t>, IPVZ Praha, spec.vz.</t>
    </r>
  </si>
  <si>
    <r>
      <t xml:space="preserve">Specializační kurz v KL - základní kmen, </t>
    </r>
    <r>
      <rPr>
        <sz val="8"/>
        <color indexed="14"/>
        <rFont val="Arial"/>
        <family val="2"/>
      </rPr>
      <t>IPVZ Praha, spec.vz.</t>
    </r>
  </si>
  <si>
    <r>
      <rPr>
        <b/>
        <sz val="8"/>
        <color indexed="14"/>
        <rFont val="Arial"/>
        <family val="2"/>
      </rPr>
      <t>Specializační kurz v KL - základní kmen</t>
    </r>
    <r>
      <rPr>
        <sz val="8"/>
        <color indexed="14"/>
        <rFont val="Arial"/>
        <family val="2"/>
      </rPr>
      <t>, IPVZ Praha, spec.vz.</t>
    </r>
  </si>
  <si>
    <r>
      <rPr>
        <b/>
        <sz val="8"/>
        <color indexed="14"/>
        <rFont val="Arial"/>
        <family val="2"/>
      </rPr>
      <t>Specializační kurz v KL - základní kmen,</t>
    </r>
    <r>
      <rPr>
        <sz val="8"/>
        <color indexed="14"/>
        <rFont val="Arial"/>
        <family val="2"/>
      </rPr>
      <t xml:space="preserve"> IPVZ Praha, spec.vz.</t>
    </r>
  </si>
  <si>
    <t>VELIKONOCE</t>
  </si>
  <si>
    <r>
      <t>Balbuties u dospívajících a dospělých osob</t>
    </r>
    <r>
      <rPr>
        <sz val="8"/>
        <color indexed="12"/>
        <rFont val="Arial"/>
        <family val="2"/>
      </rPr>
      <t>, Praha, celož.vz.</t>
    </r>
  </si>
  <si>
    <r>
      <t xml:space="preserve">Balbuties u dospívajících a dospělých osob, </t>
    </r>
    <r>
      <rPr>
        <sz val="8"/>
        <color indexed="12"/>
        <rFont val="Arial"/>
        <family val="2"/>
      </rPr>
      <t>Praha, celož.vz.</t>
    </r>
  </si>
  <si>
    <r>
      <rPr>
        <b/>
        <sz val="8"/>
        <color indexed="14"/>
        <rFont val="Arial"/>
        <family val="2"/>
      </rPr>
      <t>Specializační kurz v KL - spec.výcvik</t>
    </r>
    <r>
      <rPr>
        <sz val="8"/>
        <color indexed="14"/>
        <rFont val="Arial"/>
        <family val="2"/>
      </rPr>
      <t>, IPVZ Praha, spec.vz.</t>
    </r>
  </si>
  <si>
    <r>
      <t xml:space="preserve">Specializační kurz v KL - spec.výcvik, </t>
    </r>
    <r>
      <rPr>
        <sz val="8"/>
        <color indexed="14"/>
        <rFont val="Arial"/>
        <family val="2"/>
      </rPr>
      <t>IPVZ Praha, spec.vz.</t>
    </r>
  </si>
  <si>
    <t>STÁTNÍ SVÁTEK</t>
  </si>
  <si>
    <t>IX. Jánskolázeňské sympozium</t>
  </si>
  <si>
    <r>
      <rPr>
        <b/>
        <sz val="12"/>
        <color indexed="10"/>
        <rFont val="Arial"/>
        <family val="2"/>
      </rPr>
      <t>!!!</t>
    </r>
    <r>
      <rPr>
        <b/>
        <sz val="8"/>
        <color indexed="30"/>
        <rFont val="Arial"/>
        <family val="2"/>
      </rPr>
      <t>Komunikace osob se sluchovým postižením</t>
    </r>
    <r>
      <rPr>
        <sz val="8"/>
        <color indexed="30"/>
        <rFont val="Arial"/>
        <family val="2"/>
      </rPr>
      <t xml:space="preserve">, Olomouc, celož.vz., </t>
    </r>
    <r>
      <rPr>
        <b/>
        <sz val="8"/>
        <color indexed="30"/>
        <rFont val="Arial"/>
        <family val="2"/>
      </rPr>
      <t>Neurogenní poruchy řeči u dospělých (Dysartrie, apraxie),</t>
    </r>
    <r>
      <rPr>
        <sz val="8"/>
        <color indexed="30"/>
        <rFont val="Arial"/>
        <family val="2"/>
      </rPr>
      <t xml:space="preserve"> Brno, spec.vz.</t>
    </r>
  </si>
  <si>
    <r>
      <rPr>
        <b/>
        <sz val="8"/>
        <color indexed="30"/>
        <rFont val="Arial"/>
        <family val="2"/>
      </rPr>
      <t>Hlas</t>
    </r>
    <r>
      <rPr>
        <sz val="8"/>
        <color indexed="30"/>
        <rFont val="Arial"/>
        <family val="2"/>
      </rPr>
      <t>, Praha, spec. vz.</t>
    </r>
  </si>
  <si>
    <r>
      <t>CK - Terapie orální pozice III.,</t>
    </r>
    <r>
      <rPr>
        <sz val="8"/>
        <color indexed="17"/>
        <rFont val="Arial"/>
        <family val="2"/>
      </rPr>
      <t xml:space="preserve"> Brno</t>
    </r>
  </si>
  <si>
    <r>
      <t xml:space="preserve">CK - Terapie orální pozice III., </t>
    </r>
    <r>
      <rPr>
        <sz val="8"/>
        <color indexed="17"/>
        <rFont val="Arial"/>
        <family val="2"/>
      </rPr>
      <t>Brno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</si>
  <si>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30"/>
        <rFont val="Arial"/>
        <family val="2"/>
      </rPr>
      <t>Afaziologie A,</t>
    </r>
    <r>
      <rPr>
        <sz val="8"/>
        <color indexed="30"/>
        <rFont val="Arial"/>
        <family val="2"/>
      </rPr>
      <t xml:space="preserve"> Brno, spec.vz., </t>
    </r>
    <r>
      <rPr>
        <b/>
        <sz val="8"/>
        <color indexed="17"/>
        <rFont val="Arial"/>
        <family val="2"/>
      </rPr>
      <t xml:space="preserve">CK - Terapie orální pozice I., </t>
    </r>
    <r>
      <rPr>
        <sz val="8"/>
        <color indexed="17"/>
        <rFont val="Arial"/>
        <family val="2"/>
      </rPr>
      <t>Brno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</si>
  <si>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12"/>
        <rFont val="Arial"/>
        <family val="2"/>
      </rPr>
      <t xml:space="preserve">Afaziologie A, </t>
    </r>
    <r>
      <rPr>
        <sz val="8"/>
        <color indexed="12"/>
        <rFont val="Arial"/>
        <family val="2"/>
      </rPr>
      <t>Brno, spec.vz</t>
    </r>
    <r>
      <rPr>
        <b/>
        <sz val="8"/>
        <color indexed="12"/>
        <rFont val="Arial"/>
        <family val="2"/>
      </rPr>
      <t>.,</t>
    </r>
    <r>
      <rPr>
        <sz val="8"/>
        <color indexed="17"/>
        <rFont val="Arial"/>
        <family val="2"/>
      </rPr>
      <t xml:space="preserve"> </t>
    </r>
    <r>
      <rPr>
        <b/>
        <sz val="8"/>
        <color indexed="17"/>
        <rFont val="Arial"/>
        <family val="2"/>
      </rPr>
      <t xml:space="preserve">CK - Terapie orální pozice I., </t>
    </r>
    <r>
      <rPr>
        <sz val="8"/>
        <color indexed="17"/>
        <rFont val="Arial"/>
        <family val="2"/>
      </rPr>
      <t>Brno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</si>
  <si>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12"/>
        <rFont val="Arial"/>
        <family val="2"/>
      </rPr>
      <t>Rozvoj komunikace u dětí s PAS II.</t>
    </r>
    <r>
      <rPr>
        <sz val="8"/>
        <color indexed="12"/>
        <rFont val="Arial"/>
        <family val="2"/>
      </rPr>
      <t>, Praha, celož.vz.,</t>
    </r>
    <r>
      <rPr>
        <b/>
        <sz val="8"/>
        <color indexed="17"/>
        <rFont val="Arial"/>
        <family val="2"/>
      </rPr>
      <t xml:space="preserve"> CK - Terapie orální pozice II., </t>
    </r>
    <r>
      <rPr>
        <sz val="8"/>
        <color indexed="17"/>
        <rFont val="Arial"/>
        <family val="2"/>
      </rPr>
      <t xml:space="preserve">Brno, </t>
    </r>
    <r>
      <rPr>
        <b/>
        <sz val="8"/>
        <color indexed="17"/>
        <rFont val="Arial"/>
        <family val="2"/>
      </rPr>
      <t>CK - Edukace a reedukace hlasu I.,</t>
    </r>
    <r>
      <rPr>
        <sz val="8"/>
        <color indexed="17"/>
        <rFont val="Arial"/>
        <family val="2"/>
      </rPr>
      <t xml:space="preserve"> Praha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</si>
  <si>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12"/>
        <rFont val="Arial"/>
        <family val="2"/>
      </rPr>
      <t xml:space="preserve">Rozvoj komunikace u dětí s PAS II., </t>
    </r>
    <r>
      <rPr>
        <sz val="8"/>
        <color indexed="12"/>
        <rFont val="Arial"/>
        <family val="2"/>
      </rPr>
      <t xml:space="preserve">Praha, celož.vz., </t>
    </r>
    <r>
      <rPr>
        <b/>
        <sz val="8"/>
        <color indexed="17"/>
        <rFont val="Arial"/>
        <family val="2"/>
      </rPr>
      <t>CK - Terapie orální pozice II.,</t>
    </r>
    <r>
      <rPr>
        <sz val="8"/>
        <color indexed="17"/>
        <rFont val="Arial"/>
        <family val="2"/>
      </rPr>
      <t>Brno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</si>
  <si>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12"/>
        <rFont val="Arial"/>
        <family val="2"/>
      </rPr>
      <t>Vyšetřovací testy v KL</t>
    </r>
    <r>
      <rPr>
        <sz val="8"/>
        <color indexed="12"/>
        <rFont val="Arial"/>
        <family val="2"/>
      </rPr>
      <t xml:space="preserve">, Praha, spec.vz., </t>
    </r>
    <r>
      <rPr>
        <b/>
        <sz val="8"/>
        <color indexed="17"/>
        <rFont val="Arial"/>
        <family val="2"/>
      </rPr>
      <t>CK - Poruchy polykání I.</t>
    </r>
    <r>
      <rPr>
        <sz val="8"/>
        <color indexed="17"/>
        <rFont val="Arial"/>
        <family val="2"/>
      </rPr>
      <t>, HK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</si>
  <si>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12"/>
        <rFont val="Arial"/>
        <family val="2"/>
      </rPr>
      <t xml:space="preserve">Vyšetřovací testy v KL, </t>
    </r>
    <r>
      <rPr>
        <sz val="8"/>
        <color indexed="12"/>
        <rFont val="Arial"/>
        <family val="2"/>
      </rPr>
      <t xml:space="preserve">Praha, spec.vz., </t>
    </r>
    <r>
      <rPr>
        <b/>
        <sz val="8"/>
        <color indexed="17"/>
        <rFont val="Arial"/>
        <family val="2"/>
      </rPr>
      <t>CK - Poruchy polykání I.</t>
    </r>
    <r>
      <rPr>
        <sz val="8"/>
        <color indexed="17"/>
        <rFont val="Arial"/>
        <family val="2"/>
      </rPr>
      <t>, HK</t>
    </r>
  </si>
  <si>
    <r>
      <rPr>
        <b/>
        <sz val="8"/>
        <color indexed="17"/>
        <rFont val="Arial"/>
        <family val="2"/>
      </rPr>
      <t xml:space="preserve">CK - Poruchy polykání II., </t>
    </r>
    <r>
      <rPr>
        <sz val="8"/>
        <color indexed="17"/>
        <rFont val="Arial"/>
        <family val="2"/>
      </rPr>
      <t>HK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</si>
  <si>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30"/>
        <rFont val="Arial"/>
        <family val="2"/>
      </rPr>
      <t>Palatolálie</t>
    </r>
    <r>
      <rPr>
        <sz val="8"/>
        <color indexed="30"/>
        <rFont val="Arial"/>
        <family val="2"/>
      </rPr>
      <t>, Praha, spec. vz.,</t>
    </r>
    <r>
      <rPr>
        <b/>
        <sz val="8"/>
        <color indexed="17"/>
        <rFont val="Arial"/>
        <family val="2"/>
      </rPr>
      <t xml:space="preserve"> CK - Poruchy polykání III., </t>
    </r>
    <r>
      <rPr>
        <sz val="8"/>
        <color indexed="17"/>
        <rFont val="Arial"/>
        <family val="2"/>
      </rPr>
      <t>HK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</si>
  <si>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12"/>
        <rFont val="Arial"/>
        <family val="2"/>
      </rPr>
      <t>Palatolálie,</t>
    </r>
    <r>
      <rPr>
        <sz val="8"/>
        <color indexed="12"/>
        <rFont val="Arial"/>
        <family val="2"/>
      </rPr>
      <t xml:space="preserve"> Praha, spec. vz.</t>
    </r>
    <r>
      <rPr>
        <b/>
        <sz val="8"/>
        <color indexed="12"/>
        <rFont val="Arial"/>
        <family val="2"/>
      </rPr>
      <t xml:space="preserve">, </t>
    </r>
    <r>
      <rPr>
        <b/>
        <sz val="8"/>
        <color indexed="17"/>
        <rFont val="Arial"/>
        <family val="2"/>
      </rPr>
      <t xml:space="preserve">CK - Poruchy polykání III., </t>
    </r>
    <r>
      <rPr>
        <sz val="8"/>
        <color indexed="17"/>
        <rFont val="Arial"/>
        <family val="2"/>
      </rPr>
      <t>HK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</si>
  <si>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12"/>
        <rFont val="Arial"/>
        <family val="2"/>
      </rPr>
      <t>Vývojová dysfázie</t>
    </r>
    <r>
      <rPr>
        <sz val="8"/>
        <color indexed="12"/>
        <rFont val="Arial"/>
        <family val="2"/>
      </rPr>
      <t xml:space="preserve">, Praha, spec.vz., </t>
    </r>
    <r>
      <rPr>
        <b/>
        <sz val="8"/>
        <color indexed="17"/>
        <rFont val="Arial"/>
        <family val="2"/>
      </rPr>
      <t xml:space="preserve">CK - Edukace a reedukace hlasu II., </t>
    </r>
    <r>
      <rPr>
        <sz val="8"/>
        <color indexed="17"/>
        <rFont val="Arial"/>
        <family val="2"/>
      </rPr>
      <t>Praha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</si>
  <si>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12"/>
        <rFont val="Arial"/>
        <family val="2"/>
      </rPr>
      <t>Komunikace osob se sluchovým postižením</t>
    </r>
    <r>
      <rPr>
        <sz val="8"/>
        <color indexed="12"/>
        <rFont val="Arial"/>
        <family val="2"/>
      </rPr>
      <t xml:space="preserve">, Olomouc, celož.vz., </t>
    </r>
    <r>
      <rPr>
        <b/>
        <sz val="8"/>
        <color indexed="12"/>
        <rFont val="Arial"/>
        <family val="2"/>
      </rPr>
      <t>Neurogenní poruchy řeči u dospělých (Dysartrie, apraxie)</t>
    </r>
    <r>
      <rPr>
        <sz val="8"/>
        <color indexed="12"/>
        <rFont val="Arial"/>
        <family val="2"/>
      </rPr>
      <t xml:space="preserve">, Brno, spec.vz., </t>
    </r>
    <r>
      <rPr>
        <b/>
        <sz val="8"/>
        <color indexed="17"/>
        <rFont val="Arial"/>
        <family val="2"/>
      </rPr>
      <t xml:space="preserve">CK - Edukace a reedukace hlasu III., </t>
    </r>
    <r>
      <rPr>
        <sz val="8"/>
        <color indexed="17"/>
        <rFont val="Arial"/>
        <family val="2"/>
      </rPr>
      <t>Praha</t>
    </r>
  </si>
  <si>
    <r>
      <t xml:space="preserve">ATESTACE - </t>
    </r>
    <r>
      <rPr>
        <sz val="8"/>
        <rFont val="Arial"/>
        <family val="2"/>
      </rPr>
      <t xml:space="preserve">praktická a ústní </t>
    </r>
  </si>
  <si>
    <r>
      <t xml:space="preserve">ATESTACE - </t>
    </r>
    <r>
      <rPr>
        <sz val="8"/>
        <rFont val="Arial"/>
        <family val="2"/>
      </rPr>
      <t>písemný test</t>
    </r>
  </si>
  <si>
    <r>
      <t>Fixovaná koktavost - B,</t>
    </r>
    <r>
      <rPr>
        <sz val="8"/>
        <color indexed="12"/>
        <rFont val="Arial"/>
        <family val="2"/>
      </rPr>
      <t xml:space="preserve"> Praha, spec.vz.</t>
    </r>
  </si>
  <si>
    <r>
      <rPr>
        <b/>
        <sz val="8"/>
        <color indexed="12"/>
        <rFont val="Arial"/>
        <family val="2"/>
      </rPr>
      <t>Fixovaná koktavost - B</t>
    </r>
    <r>
      <rPr>
        <sz val="8"/>
        <color indexed="12"/>
        <rFont val="Arial"/>
        <family val="2"/>
      </rPr>
      <t>, Praha, spec.vz.</t>
    </r>
  </si>
  <si>
    <r>
      <rPr>
        <b/>
        <sz val="8"/>
        <color indexed="56"/>
        <rFont val="Arial"/>
        <family val="2"/>
      </rPr>
      <t>Dyslalie,</t>
    </r>
    <r>
      <rPr>
        <sz val="8"/>
        <color indexed="56"/>
        <rFont val="Arial"/>
        <family val="2"/>
      </rPr>
      <t xml:space="preserve"> Praha, spec.vz.</t>
    </r>
  </si>
  <si>
    <r>
      <rPr>
        <b/>
        <sz val="8"/>
        <color indexed="56"/>
        <rFont val="Arial"/>
        <family val="2"/>
      </rPr>
      <t>Dyslalie</t>
    </r>
    <r>
      <rPr>
        <sz val="8"/>
        <color indexed="56"/>
        <rFont val="Arial"/>
        <family val="2"/>
      </rPr>
      <t>, Praha, spec.vz.</t>
    </r>
  </si>
  <si>
    <r>
      <rPr>
        <b/>
        <sz val="8"/>
        <color indexed="14"/>
        <rFont val="Arial"/>
        <family val="2"/>
      </rPr>
      <t>Specializační kurz v KL - spec.výcvik</t>
    </r>
    <r>
      <rPr>
        <sz val="8"/>
        <color indexed="14"/>
        <rFont val="Arial"/>
        <family val="2"/>
      </rPr>
      <t>, IPVZ Praha, spec.vz.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</si>
  <si>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62"/>
        <rFont val="Arial"/>
        <family val="2"/>
      </rPr>
      <t>Rozvoj komunikace u dětí s PAS I.</t>
    </r>
    <r>
      <rPr>
        <sz val="8"/>
        <color indexed="62"/>
        <rFont val="Arial"/>
        <family val="2"/>
      </rPr>
      <t xml:space="preserve">, Praha, celož.vz., </t>
    </r>
    <r>
      <rPr>
        <b/>
        <sz val="8"/>
        <color indexed="62"/>
        <rFont val="Arial"/>
        <family val="2"/>
      </rPr>
      <t>Vady a poruchy sluchu</t>
    </r>
    <r>
      <rPr>
        <sz val="8"/>
        <color indexed="62"/>
        <rFont val="Arial"/>
        <family val="2"/>
      </rPr>
      <t xml:space="preserve">, Praha, spec.vz., </t>
    </r>
    <r>
      <rPr>
        <b/>
        <sz val="8"/>
        <color indexed="14"/>
        <rFont val="Arial"/>
        <family val="2"/>
      </rPr>
      <t>Poruchy polykání,</t>
    </r>
    <r>
      <rPr>
        <sz val="8"/>
        <color indexed="14"/>
        <rFont val="Arial"/>
        <family val="2"/>
      </rPr>
      <t xml:space="preserve"> LOGO s.r.o., Brno, spec. vz.</t>
    </r>
  </si>
  <si>
    <r>
      <rPr>
        <b/>
        <sz val="8"/>
        <color indexed="14"/>
        <rFont val="Arial"/>
        <family val="2"/>
      </rPr>
      <t>Dýchání v rhb a habituaci poruch hlasu, řeči a polykání,</t>
    </r>
    <r>
      <rPr>
        <sz val="8"/>
        <color indexed="14"/>
        <rFont val="Arial"/>
        <family val="2"/>
      </rPr>
      <t xml:space="preserve"> MUDr. Kučera,  Rychnov nad kněžnou, spec. + celož. vz.</t>
    </r>
  </si>
  <si>
    <r>
      <rPr>
        <b/>
        <sz val="12"/>
        <color indexed="10"/>
        <rFont val="Arial"/>
        <family val="2"/>
      </rPr>
      <t>!!!</t>
    </r>
    <r>
      <rPr>
        <b/>
        <sz val="8"/>
        <color indexed="62"/>
        <rFont val="Arial"/>
        <family val="2"/>
      </rPr>
      <t>Rozvoj komunikace u dětí s PAS I.</t>
    </r>
    <r>
      <rPr>
        <sz val="8"/>
        <color indexed="62"/>
        <rFont val="Arial"/>
        <family val="2"/>
      </rPr>
      <t>, Praha, celož.vz.,</t>
    </r>
    <r>
      <rPr>
        <b/>
        <sz val="8"/>
        <color indexed="62"/>
        <rFont val="Arial"/>
        <family val="2"/>
      </rPr>
      <t xml:space="preserve"> Vady a poruchy sluchu,</t>
    </r>
    <r>
      <rPr>
        <sz val="8"/>
        <color indexed="62"/>
        <rFont val="Arial"/>
        <family val="2"/>
      </rPr>
      <t xml:space="preserve"> Praha, spec.vz.,</t>
    </r>
    <r>
      <rPr>
        <sz val="8"/>
        <color indexed="14"/>
        <rFont val="Arial"/>
        <family val="2"/>
      </rPr>
      <t xml:space="preserve"> </t>
    </r>
    <r>
      <rPr>
        <b/>
        <sz val="8"/>
        <color indexed="14"/>
        <rFont val="Arial"/>
        <family val="2"/>
      </rPr>
      <t>Myofunkční terapie</t>
    </r>
    <r>
      <rPr>
        <sz val="8"/>
        <color indexed="14"/>
        <rFont val="Arial"/>
        <family val="2"/>
      </rPr>
      <t>, LOGO s.r.o., Brno, spec. vz.</t>
    </r>
  </si>
  <si>
    <r>
      <t xml:space="preserve">Vývojová dysfázie, </t>
    </r>
    <r>
      <rPr>
        <sz val="8"/>
        <color indexed="14"/>
        <rFont val="Arial"/>
        <family val="2"/>
      </rPr>
      <t>LOGO s.r.o., Brno, spec.vz.</t>
    </r>
  </si>
  <si>
    <r>
      <t xml:space="preserve">ATESTACE - </t>
    </r>
    <r>
      <rPr>
        <sz val="8"/>
        <rFont val="Arial"/>
        <family val="2"/>
      </rPr>
      <t xml:space="preserve">praktická a ústní , </t>
    </r>
    <r>
      <rPr>
        <b/>
        <sz val="8"/>
        <color indexed="14"/>
        <rFont val="Arial"/>
        <family val="2"/>
      </rPr>
      <t>Neurologické poruchy řeči</t>
    </r>
    <r>
      <rPr>
        <sz val="8"/>
        <color indexed="14"/>
        <rFont val="Arial"/>
        <family val="2"/>
      </rPr>
      <t>, LOGO s.r.o., Brno, spec.vz.</t>
    </r>
  </si>
  <si>
    <r>
      <t xml:space="preserve">Palatolálie, </t>
    </r>
    <r>
      <rPr>
        <sz val="8"/>
        <color indexed="14"/>
        <rFont val="Arial"/>
        <family val="2"/>
      </rPr>
      <t>LOGO s.r.o., Brno, spec.vz.</t>
    </r>
  </si>
  <si>
    <r>
      <rPr>
        <b/>
        <sz val="8"/>
        <color indexed="14"/>
        <rFont val="Arial"/>
        <family val="2"/>
      </rPr>
      <t>Dyslalie</t>
    </r>
    <r>
      <rPr>
        <sz val="8"/>
        <color indexed="14"/>
        <rFont val="Arial"/>
        <family val="2"/>
      </rPr>
      <t>, LOGO s.r.o., Brno, spec.vz.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</si>
</sst>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dd/d/mmmm"/>
    <numFmt numFmtId="169" formatCode="mmm/yyyy"/>
    <numFmt numFmtId="170" formatCode="mmmm"/>
  </numFmts>
  <fonts count="83">
    <font>
      <sz val="10"/>
      <name val="Arial"/>
      <family val="0"/>
    </font>
    <font>
      <b/>
      <u val="single"/>
      <sz val="12"/>
      <name val="Arial Narrow"/>
      <family val="2"/>
    </font>
    <font>
      <b/>
      <sz val="8"/>
      <name val="Arial Narrow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sz val="8"/>
      <name val="Arial"/>
      <family val="2"/>
    </font>
    <font>
      <b/>
      <sz val="13"/>
      <color indexed="12"/>
      <name val="Arial Narrow"/>
      <family val="2"/>
    </font>
    <font>
      <sz val="8"/>
      <color indexed="14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4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Arial Narrow"/>
      <family val="2"/>
    </font>
    <font>
      <b/>
      <sz val="9"/>
      <color indexed="14"/>
      <name val="Arial Narrow"/>
      <family val="2"/>
    </font>
    <font>
      <b/>
      <sz val="9"/>
      <color indexed="17"/>
      <name val="Arial Narrow"/>
      <family val="2"/>
    </font>
    <font>
      <sz val="8"/>
      <color indexed="30"/>
      <name val="Arial"/>
      <family val="2"/>
    </font>
    <font>
      <sz val="8"/>
      <color indexed="56"/>
      <name val="Arial"/>
      <family val="2"/>
    </font>
    <font>
      <b/>
      <sz val="8"/>
      <color indexed="30"/>
      <name val="Arial"/>
      <family val="2"/>
    </font>
    <font>
      <b/>
      <sz val="12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FA7D00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sz val="8"/>
      <color rgb="FFFF33CC"/>
      <name val="Arial"/>
      <family val="2"/>
    </font>
    <font>
      <b/>
      <sz val="8"/>
      <color rgb="FFFF33CC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3"/>
      <name val="Arial"/>
      <family val="2"/>
    </font>
    <font>
      <sz val="8"/>
      <color rgb="FFFF0000"/>
      <name val="Arial"/>
      <family val="2"/>
    </font>
    <font>
      <sz val="8"/>
      <color rgb="FF002060"/>
      <name val="Arial"/>
      <family val="2"/>
    </font>
    <font>
      <sz val="8"/>
      <color rgb="FF009900"/>
      <name val="Arial"/>
      <family val="2"/>
    </font>
    <font>
      <b/>
      <sz val="8"/>
      <color rgb="FF009900"/>
      <name val="Arial"/>
      <family val="2"/>
    </font>
    <font>
      <b/>
      <sz val="8"/>
      <color rgb="FFFF0000"/>
      <name val="Arial"/>
      <family val="2"/>
    </font>
    <font>
      <sz val="8"/>
      <color rgb="FFFF00FF"/>
      <name val="Arial"/>
      <family val="2"/>
    </font>
    <font>
      <b/>
      <sz val="8"/>
      <color rgb="FFFF00FF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8" fontId="2" fillId="0" borderId="10" xfId="0" applyNumberFormat="1" applyFont="1" applyBorder="1" applyAlignment="1" applyProtection="1">
      <alignment horizontal="left" wrapText="1"/>
      <protection hidden="1"/>
    </xf>
    <xf numFmtId="168" fontId="2" fillId="0" borderId="11" xfId="0" applyNumberFormat="1" applyFont="1" applyBorder="1" applyAlignment="1" applyProtection="1">
      <alignment horizontal="left" wrapText="1"/>
      <protection hidden="1"/>
    </xf>
    <xf numFmtId="168" fontId="2" fillId="0" borderId="0" xfId="0" applyNumberFormat="1" applyFont="1" applyBorder="1" applyAlignment="1" applyProtection="1">
      <alignment wrapText="1"/>
      <protection hidden="1"/>
    </xf>
    <xf numFmtId="168" fontId="12" fillId="0" borderId="0" xfId="0" applyNumberFormat="1" applyFont="1" applyBorder="1" applyAlignment="1" applyProtection="1">
      <alignment wrapText="1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left" vertical="center" wrapText="1"/>
      <protection hidden="1" locked="0"/>
    </xf>
    <xf numFmtId="0" fontId="5" fillId="0" borderId="11" xfId="0" applyFont="1" applyBorder="1" applyAlignment="1" applyProtection="1">
      <alignment horizontal="left" vertical="center" wrapText="1"/>
      <protection hidden="1" locked="0"/>
    </xf>
    <xf numFmtId="0" fontId="4" fillId="0" borderId="11" xfId="0" applyFont="1" applyBorder="1" applyAlignment="1" applyProtection="1">
      <alignment horizontal="left" vertical="center" wrapText="1"/>
      <protection hidden="1" locked="0"/>
    </xf>
    <xf numFmtId="0" fontId="9" fillId="0" borderId="11" xfId="0" applyFont="1" applyBorder="1" applyAlignment="1" applyProtection="1">
      <alignment horizontal="left" vertical="center" wrapText="1"/>
      <protection hidden="1" locked="0"/>
    </xf>
    <xf numFmtId="0" fontId="10" fillId="0" borderId="11" xfId="0" applyFont="1" applyBorder="1" applyAlignment="1" applyProtection="1">
      <alignment horizontal="left" vertical="center" wrapText="1"/>
      <protection hidden="1" locked="0"/>
    </xf>
    <xf numFmtId="0" fontId="11" fillId="0" borderId="11" xfId="0" applyFont="1" applyBorder="1" applyAlignment="1" applyProtection="1">
      <alignment horizontal="left" vertical="center" wrapText="1"/>
      <protection hidden="1" locked="0"/>
    </xf>
    <xf numFmtId="0" fontId="8" fillId="0" borderId="11" xfId="0" applyFont="1" applyBorder="1" applyAlignment="1" applyProtection="1">
      <alignment horizontal="left" vertical="center" wrapText="1"/>
      <protection hidden="1" locked="0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0" fillId="33" borderId="12" xfId="36" applyFill="1" applyBorder="1" applyAlignment="1" applyProtection="1">
      <alignment horizontal="center" vertical="center"/>
      <protection/>
    </xf>
    <xf numFmtId="0" fontId="20" fillId="33" borderId="13" xfId="36" applyFill="1" applyBorder="1" applyAlignment="1" applyProtection="1">
      <alignment horizontal="center" vertical="center"/>
      <protection/>
    </xf>
    <xf numFmtId="0" fontId="20" fillId="33" borderId="14" xfId="36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left" vertical="center" indent="1"/>
      <protection hidden="1"/>
    </xf>
    <xf numFmtId="0" fontId="22" fillId="0" borderId="15" xfId="0" applyFont="1" applyBorder="1" applyAlignment="1" applyProtection="1">
      <alignment horizontal="left" wrapText="1" indent="1"/>
      <protection hidden="1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horizontal="left" wrapText="1" indent="1"/>
      <protection locked="0"/>
    </xf>
    <xf numFmtId="0" fontId="23" fillId="0" borderId="11" xfId="0" applyFont="1" applyBorder="1" applyAlignment="1" applyProtection="1">
      <alignment horizontal="left" vertical="center" indent="1"/>
      <protection locked="0"/>
    </xf>
    <xf numFmtId="168" fontId="2" fillId="0" borderId="10" xfId="0" applyNumberFormat="1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168" fontId="2" fillId="0" borderId="11" xfId="0" applyNumberFormat="1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168" fontId="2" fillId="0" borderId="0" xfId="0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168" fontId="12" fillId="0" borderId="0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left" wrapText="1" indent="1"/>
      <protection locked="0"/>
    </xf>
    <xf numFmtId="0" fontId="70" fillId="0" borderId="11" xfId="0" applyFont="1" applyBorder="1" applyAlignment="1" applyProtection="1">
      <alignment horizontal="left" vertical="center" wrapText="1"/>
      <protection locked="0"/>
    </xf>
    <xf numFmtId="0" fontId="71" fillId="0" borderId="11" xfId="0" applyFont="1" applyBorder="1" applyAlignment="1" applyProtection="1">
      <alignment horizontal="left" vertical="center" wrapText="1"/>
      <protection locked="0"/>
    </xf>
    <xf numFmtId="0" fontId="72" fillId="0" borderId="11" xfId="0" applyFont="1" applyBorder="1" applyAlignment="1" applyProtection="1">
      <alignment horizontal="left" vertical="center" wrapText="1"/>
      <protection locked="0"/>
    </xf>
    <xf numFmtId="0" fontId="73" fillId="0" borderId="11" xfId="0" applyFont="1" applyBorder="1" applyAlignment="1" applyProtection="1">
      <alignment horizontal="left" vertical="center" wrapText="1"/>
      <protection locked="0"/>
    </xf>
    <xf numFmtId="0" fontId="74" fillId="0" borderId="11" xfId="0" applyFont="1" applyBorder="1" applyAlignment="1" applyProtection="1">
      <alignment horizontal="left" vertical="center" wrapText="1"/>
      <protection locked="0"/>
    </xf>
    <xf numFmtId="0" fontId="75" fillId="0" borderId="11" xfId="0" applyFont="1" applyBorder="1" applyAlignment="1" applyProtection="1">
      <alignment horizontal="left" vertical="center" wrapText="1"/>
      <protection locked="0"/>
    </xf>
    <xf numFmtId="0" fontId="76" fillId="0" borderId="11" xfId="0" applyFont="1" applyBorder="1" applyAlignment="1" applyProtection="1">
      <alignment horizontal="left" vertical="center" wrapText="1"/>
      <protection locked="0"/>
    </xf>
    <xf numFmtId="0" fontId="77" fillId="0" borderId="11" xfId="0" applyFont="1" applyBorder="1" applyAlignment="1" applyProtection="1">
      <alignment horizontal="left" vertical="center" wrapText="1"/>
      <protection locked="0"/>
    </xf>
    <xf numFmtId="0" fontId="78" fillId="0" borderId="11" xfId="0" applyFont="1" applyBorder="1" applyAlignment="1" applyProtection="1">
      <alignment horizontal="left" vertical="center" wrapText="1"/>
      <protection locked="0"/>
    </xf>
    <xf numFmtId="0" fontId="79" fillId="0" borderId="11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20" fillId="33" borderId="22" xfId="36" applyFill="1" applyBorder="1" applyAlignment="1" applyProtection="1">
      <alignment horizontal="center" vertical="center"/>
      <protection locked="0"/>
    </xf>
    <xf numFmtId="0" fontId="20" fillId="33" borderId="23" xfId="36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0" fillId="33" borderId="24" xfId="36" applyFill="1" applyBorder="1" applyAlignment="1" applyProtection="1">
      <alignment horizontal="center" vertical="center"/>
      <protection locked="0"/>
    </xf>
    <xf numFmtId="0" fontId="20" fillId="33" borderId="25" xfId="36" applyFill="1" applyBorder="1" applyAlignment="1" applyProtection="1">
      <alignment horizontal="center" vertical="center"/>
      <protection locked="0"/>
    </xf>
    <xf numFmtId="170" fontId="1" fillId="0" borderId="26" xfId="0" applyNumberFormat="1" applyFont="1" applyBorder="1" applyAlignment="1" applyProtection="1">
      <alignment horizontal="center" vertical="center" wrapText="1"/>
      <protection hidden="1"/>
    </xf>
    <xf numFmtId="170" fontId="1" fillId="0" borderId="27" xfId="0" applyNumberFormat="1" applyFont="1" applyBorder="1" applyAlignment="1" applyProtection="1">
      <alignment horizontal="center" vertical="center" wrapText="1"/>
      <protection hidden="1"/>
    </xf>
    <xf numFmtId="0" fontId="20" fillId="33" borderId="22" xfId="36" applyFill="1" applyBorder="1" applyAlignment="1" applyProtection="1">
      <alignment horizontal="center" vertical="center"/>
      <protection hidden="1"/>
    </xf>
    <xf numFmtId="0" fontId="20" fillId="33" borderId="23" xfId="36" applyFill="1" applyBorder="1" applyAlignment="1" applyProtection="1">
      <alignment horizontal="center" vertical="center"/>
      <protection hidden="1"/>
    </xf>
    <xf numFmtId="0" fontId="20" fillId="33" borderId="24" xfId="36" applyFill="1" applyBorder="1" applyAlignment="1" applyProtection="1">
      <alignment horizontal="center" vertical="center"/>
      <protection hidden="1"/>
    </xf>
    <xf numFmtId="0" fontId="20" fillId="33" borderId="25" xfId="36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80" fillId="0" borderId="11" xfId="0" applyFont="1" applyBorder="1" applyAlignment="1" applyProtection="1">
      <alignment horizontal="left" vertical="center" wrapText="1"/>
      <protection locked="0"/>
    </xf>
    <xf numFmtId="0" fontId="81" fillId="0" borderId="1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05950" y="304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05950" y="304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7734300" y="304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</xdr:row>
      <xdr:rowOff>76200</xdr:rowOff>
    </xdr:from>
    <xdr:to>
      <xdr:col>7</xdr:col>
      <xdr:colOff>638175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7734300" y="304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314325</xdr:rowOff>
    </xdr:from>
    <xdr:to>
      <xdr:col>1</xdr:col>
      <xdr:colOff>714375</xdr:colOff>
      <xdr:row>2</xdr:row>
      <xdr:rowOff>314325</xdr:rowOff>
    </xdr:to>
    <xdr:sp>
      <xdr:nvSpPr>
        <xdr:cNvPr id="1" name="Přímá spojovací šipka 2"/>
        <xdr:cNvSpPr>
          <a:spLocks/>
        </xdr:cNvSpPr>
      </xdr:nvSpPr>
      <xdr:spPr>
        <a:xfrm flipV="1">
          <a:off x="523875" y="923925"/>
          <a:ext cx="1257300" cy="0"/>
        </a:xfrm>
        <a:prstGeom prst="straightConnector1">
          <a:avLst/>
        </a:prstGeom>
        <a:noFill/>
        <a:ln w="9525" cmpd="sng">
          <a:solidFill>
            <a:srgbClr val="0D0D0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285750</xdr:rowOff>
    </xdr:from>
    <xdr:to>
      <xdr:col>1</xdr:col>
      <xdr:colOff>266700</xdr:colOff>
      <xdr:row>3</xdr:row>
      <xdr:rowOff>390525</xdr:rowOff>
    </xdr:to>
    <xdr:sp>
      <xdr:nvSpPr>
        <xdr:cNvPr id="2" name="Přímá spojovací šipka 4"/>
        <xdr:cNvSpPr>
          <a:spLocks/>
        </xdr:cNvSpPr>
      </xdr:nvSpPr>
      <xdr:spPr>
        <a:xfrm>
          <a:off x="1333500" y="1333500"/>
          <a:ext cx="0" cy="104775"/>
        </a:xfrm>
        <a:prstGeom prst="straightConnector1">
          <a:avLst/>
        </a:prstGeom>
        <a:noFill/>
        <a:ln w="9525" cmpd="sng">
          <a:solidFill>
            <a:srgbClr val="0D0D0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285750</xdr:rowOff>
    </xdr:from>
    <xdr:to>
      <xdr:col>2</xdr:col>
      <xdr:colOff>762000</xdr:colOff>
      <xdr:row>3</xdr:row>
      <xdr:rowOff>390525</xdr:rowOff>
    </xdr:to>
    <xdr:sp>
      <xdr:nvSpPr>
        <xdr:cNvPr id="3" name="Přímá spojovací šipka 6"/>
        <xdr:cNvSpPr>
          <a:spLocks/>
        </xdr:cNvSpPr>
      </xdr:nvSpPr>
      <xdr:spPr>
        <a:xfrm>
          <a:off x="2895600" y="1333500"/>
          <a:ext cx="0" cy="104775"/>
        </a:xfrm>
        <a:prstGeom prst="straightConnector1">
          <a:avLst/>
        </a:prstGeom>
        <a:noFill/>
        <a:ln w="9525" cmpd="sng">
          <a:solidFill>
            <a:srgbClr val="0D0D0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N369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10.421875" style="45" customWidth="1"/>
    <col min="2" max="2" width="30.8515625" style="25" customWidth="1"/>
    <col min="3" max="3" width="10.421875" style="25" customWidth="1"/>
    <col min="4" max="4" width="30.8515625" style="25" customWidth="1"/>
    <col min="5" max="5" width="10.421875" style="25" customWidth="1"/>
    <col min="6" max="6" width="30.8515625" style="25" customWidth="1"/>
    <col min="7" max="7" width="9.140625" style="25" customWidth="1"/>
    <col min="8" max="8" width="10.7109375" style="25" customWidth="1"/>
    <col min="9" max="9" width="9.140625" style="25" customWidth="1"/>
    <col min="10" max="10" width="10.7109375" style="25" customWidth="1"/>
    <col min="11" max="11" width="9.140625" style="25" customWidth="1"/>
    <col min="12" max="12" width="10.7109375" style="25" customWidth="1"/>
    <col min="13" max="13" width="9.140625" style="25" customWidth="1"/>
    <col min="14" max="14" width="14.421875" style="27" customWidth="1"/>
    <col min="15" max="18" width="9.140625" style="27" customWidth="1"/>
    <col min="19" max="16384" width="9.140625" style="25" customWidth="1"/>
  </cols>
  <sheetData>
    <row r="1" spans="1:14" ht="18" customHeight="1">
      <c r="A1" s="57" t="str">
        <f>CONCATENATE(vstupy!A2," v I.čtvrtletí "," ",vstupy!C3)</f>
        <v>Akce pořádané Asociací klinických logopedů České republiky v I.čtvrtletí  2015</v>
      </c>
      <c r="B1" s="58"/>
      <c r="C1" s="58"/>
      <c r="D1" s="58"/>
      <c r="E1" s="58"/>
      <c r="F1" s="59"/>
      <c r="H1" s="65" t="s">
        <v>9</v>
      </c>
      <c r="I1" s="65"/>
      <c r="J1" s="26"/>
      <c r="K1" s="26"/>
      <c r="L1" s="26"/>
      <c r="M1" s="26"/>
      <c r="N1" s="26"/>
    </row>
    <row r="2" spans="1:14" ht="18" customHeight="1" thickBot="1">
      <c r="A2" s="60"/>
      <c r="B2" s="61"/>
      <c r="C2" s="61"/>
      <c r="D2" s="61"/>
      <c r="E2" s="61"/>
      <c r="F2" s="62"/>
      <c r="H2" s="65"/>
      <c r="I2" s="65"/>
      <c r="J2" s="26"/>
      <c r="K2" s="26"/>
      <c r="L2" s="26"/>
      <c r="M2" s="26"/>
      <c r="N2" s="26"/>
    </row>
    <row r="3" spans="1:13" ht="26.25" customHeight="1" thickBot="1">
      <c r="A3" s="68">
        <f>A5</f>
        <v>42005</v>
      </c>
      <c r="B3" s="28" t="s">
        <v>10</v>
      </c>
      <c r="C3" s="68">
        <f>C5</f>
        <v>42036</v>
      </c>
      <c r="D3" s="28" t="s">
        <v>11</v>
      </c>
      <c r="E3" s="68">
        <f>E5</f>
        <v>42064</v>
      </c>
      <c r="F3" s="28" t="s">
        <v>12</v>
      </c>
      <c r="H3" s="66" t="s">
        <v>8</v>
      </c>
      <c r="I3" s="67"/>
      <c r="J3" s="27"/>
      <c r="K3" s="27"/>
      <c r="L3" s="27"/>
      <c r="M3" s="27"/>
    </row>
    <row r="4" spans="1:13" ht="26.25" customHeight="1" thickBot="1">
      <c r="A4" s="69"/>
      <c r="B4" s="29" t="s">
        <v>1</v>
      </c>
      <c r="C4" s="69"/>
      <c r="D4" s="29" t="s">
        <v>1</v>
      </c>
      <c r="E4" s="69"/>
      <c r="F4" s="29" t="s">
        <v>1</v>
      </c>
      <c r="H4" s="63" t="s">
        <v>4</v>
      </c>
      <c r="I4" s="64"/>
      <c r="J4" s="27"/>
      <c r="K4" s="27"/>
      <c r="L4" s="27"/>
      <c r="M4" s="27"/>
    </row>
    <row r="5" spans="1:14" ht="22.5" customHeight="1" thickBot="1">
      <c r="A5" s="3">
        <f>DATE(vstupy!C3,1,1)</f>
        <v>42005</v>
      </c>
      <c r="B5" s="31"/>
      <c r="C5" s="4">
        <f>DATE(vstupy!C3,2,1)</f>
        <v>42036</v>
      </c>
      <c r="D5" s="31"/>
      <c r="E5" s="4">
        <f>DATE(vstupy!C3,3,1)</f>
        <v>42064</v>
      </c>
      <c r="F5" s="33"/>
      <c r="H5" s="66" t="s">
        <v>5</v>
      </c>
      <c r="I5" s="67"/>
      <c r="J5" s="27"/>
      <c r="K5" s="34"/>
      <c r="L5" s="27"/>
      <c r="M5" s="27"/>
      <c r="N5" s="35"/>
    </row>
    <row r="6" spans="1:14" ht="22.5" customHeight="1" thickBot="1">
      <c r="A6" s="3">
        <f aca="true" t="shared" si="0" ref="A6:A35">A5+1</f>
        <v>42006</v>
      </c>
      <c r="B6" s="31"/>
      <c r="C6" s="4">
        <f aca="true" t="shared" si="1" ref="C6:C32">C5+1</f>
        <v>42037</v>
      </c>
      <c r="D6" s="36"/>
      <c r="E6" s="4">
        <f aca="true" t="shared" si="2" ref="E6:E35">E5+1</f>
        <v>42065</v>
      </c>
      <c r="F6" s="47" t="s">
        <v>19</v>
      </c>
      <c r="H6" s="63" t="s">
        <v>6</v>
      </c>
      <c r="I6" s="64"/>
      <c r="N6" s="35"/>
    </row>
    <row r="7" spans="1:14" ht="22.5" customHeight="1" thickBot="1">
      <c r="A7" s="3">
        <f t="shared" si="0"/>
        <v>42007</v>
      </c>
      <c r="B7" s="31"/>
      <c r="C7" s="4">
        <f t="shared" si="1"/>
        <v>42038</v>
      </c>
      <c r="D7" s="31"/>
      <c r="E7" s="4">
        <f t="shared" si="2"/>
        <v>42066</v>
      </c>
      <c r="F7" s="47" t="s">
        <v>19</v>
      </c>
      <c r="H7" s="63" t="s">
        <v>7</v>
      </c>
      <c r="I7" s="64"/>
      <c r="N7" s="35"/>
    </row>
    <row r="8" spans="1:14" ht="22.5" customHeight="1" thickBot="1">
      <c r="A8" s="3">
        <f t="shared" si="0"/>
        <v>42008</v>
      </c>
      <c r="B8" s="31"/>
      <c r="C8" s="4">
        <f t="shared" si="1"/>
        <v>42039</v>
      </c>
      <c r="D8" s="31"/>
      <c r="E8" s="4">
        <f t="shared" si="2"/>
        <v>42067</v>
      </c>
      <c r="F8" s="47" t="s">
        <v>22</v>
      </c>
      <c r="K8" s="37"/>
      <c r="N8" s="35"/>
    </row>
    <row r="9" spans="1:14" ht="22.5" customHeight="1" thickBot="1">
      <c r="A9" s="3">
        <f t="shared" si="0"/>
        <v>42009</v>
      </c>
      <c r="B9" s="31"/>
      <c r="C9" s="4">
        <f t="shared" si="1"/>
        <v>42040</v>
      </c>
      <c r="D9" s="38"/>
      <c r="E9" s="4">
        <f t="shared" si="2"/>
        <v>42068</v>
      </c>
      <c r="F9" s="36" t="s">
        <v>20</v>
      </c>
      <c r="N9" s="35"/>
    </row>
    <row r="10" spans="1:14" ht="48.75" customHeight="1" thickBot="1">
      <c r="A10" s="3">
        <f t="shared" si="0"/>
        <v>42010</v>
      </c>
      <c r="B10" s="31"/>
      <c r="C10" s="4">
        <f t="shared" si="1"/>
        <v>42041</v>
      </c>
      <c r="D10" s="33" t="s">
        <v>36</v>
      </c>
      <c r="E10" s="4">
        <f t="shared" si="2"/>
        <v>42069</v>
      </c>
      <c r="F10" s="43" t="s">
        <v>21</v>
      </c>
      <c r="J10" s="27"/>
      <c r="N10" s="35"/>
    </row>
    <row r="11" spans="1:14" ht="39" customHeight="1" thickBot="1">
      <c r="A11" s="3">
        <f t="shared" si="0"/>
        <v>42011</v>
      </c>
      <c r="B11" s="31"/>
      <c r="C11" s="4">
        <f t="shared" si="1"/>
        <v>42042</v>
      </c>
      <c r="D11" s="38" t="s">
        <v>37</v>
      </c>
      <c r="E11" s="4">
        <f t="shared" si="2"/>
        <v>42070</v>
      </c>
      <c r="F11" s="55" t="s">
        <v>40</v>
      </c>
      <c r="H11" s="41"/>
      <c r="N11" s="35"/>
    </row>
    <row r="12" spans="1:14" ht="22.5" customHeight="1" thickBot="1">
      <c r="A12" s="3">
        <f t="shared" si="0"/>
        <v>42012</v>
      </c>
      <c r="B12" s="48" t="s">
        <v>29</v>
      </c>
      <c r="C12" s="4">
        <f t="shared" si="1"/>
        <v>42043</v>
      </c>
      <c r="D12" s="31"/>
      <c r="E12" s="4">
        <f t="shared" si="2"/>
        <v>42071</v>
      </c>
      <c r="F12" s="54" t="s">
        <v>40</v>
      </c>
      <c r="N12" s="35"/>
    </row>
    <row r="13" spans="1:14" ht="22.5" customHeight="1" thickBot="1">
      <c r="A13" s="3">
        <f t="shared" si="0"/>
        <v>42013</v>
      </c>
      <c r="B13" s="36" t="s">
        <v>29</v>
      </c>
      <c r="C13" s="4">
        <f t="shared" si="1"/>
        <v>42044</v>
      </c>
      <c r="D13" s="31"/>
      <c r="E13" s="4">
        <f t="shared" si="2"/>
        <v>42072</v>
      </c>
      <c r="F13" s="31"/>
      <c r="N13" s="35"/>
    </row>
    <row r="14" spans="1:14" ht="22.5" customHeight="1" thickBot="1">
      <c r="A14" s="3">
        <f t="shared" si="0"/>
        <v>42014</v>
      </c>
      <c r="B14" s="36" t="s">
        <v>29</v>
      </c>
      <c r="C14" s="4">
        <f t="shared" si="1"/>
        <v>42045</v>
      </c>
      <c r="D14" s="31"/>
      <c r="E14" s="4">
        <f t="shared" si="2"/>
        <v>42073</v>
      </c>
      <c r="F14" s="31"/>
      <c r="N14" s="35"/>
    </row>
    <row r="15" spans="1:14" ht="22.5" customHeight="1" thickBot="1">
      <c r="A15" s="3">
        <f t="shared" si="0"/>
        <v>42015</v>
      </c>
      <c r="B15" s="36"/>
      <c r="C15" s="4">
        <f t="shared" si="1"/>
        <v>42046</v>
      </c>
      <c r="D15" s="31"/>
      <c r="E15" s="4">
        <f t="shared" si="2"/>
        <v>42074</v>
      </c>
      <c r="F15" s="31"/>
      <c r="N15" s="35"/>
    </row>
    <row r="16" spans="1:14" ht="22.5" customHeight="1" thickBot="1">
      <c r="A16" s="3">
        <f t="shared" si="0"/>
        <v>42016</v>
      </c>
      <c r="B16" s="31"/>
      <c r="C16" s="4">
        <f t="shared" si="1"/>
        <v>42047</v>
      </c>
      <c r="D16" s="38"/>
      <c r="E16" s="4">
        <f t="shared" si="2"/>
        <v>42075</v>
      </c>
      <c r="F16" s="38"/>
      <c r="N16" s="35"/>
    </row>
    <row r="17" spans="1:14" ht="64.5" customHeight="1" thickBot="1">
      <c r="A17" s="3">
        <f t="shared" si="0"/>
        <v>42017</v>
      </c>
      <c r="B17" s="31"/>
      <c r="C17" s="4">
        <f t="shared" si="1"/>
        <v>42048</v>
      </c>
      <c r="D17" s="33" t="s">
        <v>15</v>
      </c>
      <c r="E17" s="4">
        <f t="shared" si="2"/>
        <v>42076</v>
      </c>
      <c r="F17" s="33" t="s">
        <v>44</v>
      </c>
      <c r="N17" s="35"/>
    </row>
    <row r="18" spans="1:14" ht="48" customHeight="1" thickBot="1">
      <c r="A18" s="3">
        <f t="shared" si="0"/>
        <v>42018</v>
      </c>
      <c r="B18" s="36"/>
      <c r="C18" s="4">
        <f t="shared" si="1"/>
        <v>42049</v>
      </c>
      <c r="D18" s="49" t="s">
        <v>31</v>
      </c>
      <c r="E18" s="4">
        <f t="shared" si="2"/>
        <v>42077</v>
      </c>
      <c r="F18" s="51" t="s">
        <v>30</v>
      </c>
      <c r="M18" s="42"/>
      <c r="N18" s="35"/>
    </row>
    <row r="19" spans="1:14" ht="22.5" customHeight="1" thickBot="1">
      <c r="A19" s="3">
        <f t="shared" si="0"/>
        <v>42019</v>
      </c>
      <c r="B19" s="38"/>
      <c r="C19" s="4">
        <f t="shared" si="1"/>
        <v>42050</v>
      </c>
      <c r="D19" s="38"/>
      <c r="E19" s="4">
        <f t="shared" si="2"/>
        <v>42078</v>
      </c>
      <c r="F19" s="31"/>
      <c r="N19" s="35"/>
    </row>
    <row r="20" spans="1:14" ht="22.5" customHeight="1" thickBot="1">
      <c r="A20" s="3">
        <f t="shared" si="0"/>
        <v>42020</v>
      </c>
      <c r="B20" s="49" t="s">
        <v>13</v>
      </c>
      <c r="C20" s="4">
        <f t="shared" si="1"/>
        <v>42051</v>
      </c>
      <c r="D20" s="33"/>
      <c r="E20" s="4">
        <f t="shared" si="2"/>
        <v>42079</v>
      </c>
      <c r="F20" s="31"/>
      <c r="N20" s="35"/>
    </row>
    <row r="21" spans="1:14" ht="22.5" customHeight="1" thickBot="1">
      <c r="A21" s="3">
        <f t="shared" si="0"/>
        <v>42021</v>
      </c>
      <c r="B21" s="49" t="s">
        <v>14</v>
      </c>
      <c r="C21" s="4">
        <f t="shared" si="1"/>
        <v>42052</v>
      </c>
      <c r="D21" s="31"/>
      <c r="E21" s="4">
        <f t="shared" si="2"/>
        <v>42080</v>
      </c>
      <c r="F21" s="36"/>
      <c r="N21" s="35"/>
    </row>
    <row r="22" spans="1:14" ht="22.5" customHeight="1" thickBot="1">
      <c r="A22" s="3">
        <f t="shared" si="0"/>
        <v>42022</v>
      </c>
      <c r="B22" s="31"/>
      <c r="C22" s="4">
        <f t="shared" si="1"/>
        <v>42053</v>
      </c>
      <c r="D22" s="31"/>
      <c r="E22" s="4">
        <f t="shared" si="2"/>
        <v>42081</v>
      </c>
      <c r="F22" s="31"/>
      <c r="N22" s="35"/>
    </row>
    <row r="23" spans="1:14" ht="22.5" customHeight="1" thickBot="1">
      <c r="A23" s="3">
        <f t="shared" si="0"/>
        <v>42023</v>
      </c>
      <c r="B23" s="31"/>
      <c r="C23" s="4">
        <f t="shared" si="1"/>
        <v>42054</v>
      </c>
      <c r="D23" s="38"/>
      <c r="E23" s="4">
        <f t="shared" si="2"/>
        <v>42082</v>
      </c>
      <c r="F23" s="43"/>
      <c r="N23" s="44"/>
    </row>
    <row r="24" spans="1:14" ht="36.75" customHeight="1" thickBot="1">
      <c r="A24" s="3">
        <f t="shared" si="0"/>
        <v>42024</v>
      </c>
      <c r="B24" s="31"/>
      <c r="C24" s="4">
        <f t="shared" si="1"/>
        <v>42055</v>
      </c>
      <c r="D24" s="38" t="s">
        <v>43</v>
      </c>
      <c r="E24" s="4">
        <f t="shared" si="2"/>
        <v>42083</v>
      </c>
      <c r="F24" s="49" t="s">
        <v>41</v>
      </c>
      <c r="N24" s="35"/>
    </row>
    <row r="25" spans="1:14" ht="27" customHeight="1" thickBot="1">
      <c r="A25" s="3">
        <f t="shared" si="0"/>
        <v>42025</v>
      </c>
      <c r="B25" s="31"/>
      <c r="C25" s="4">
        <f t="shared" si="1"/>
        <v>42056</v>
      </c>
      <c r="D25" s="38" t="s">
        <v>16</v>
      </c>
      <c r="E25" s="4">
        <f t="shared" si="2"/>
        <v>42084</v>
      </c>
      <c r="F25" s="38" t="s">
        <v>42</v>
      </c>
      <c r="N25" s="35"/>
    </row>
    <row r="26" spans="1:14" ht="22.5" customHeight="1" thickBot="1">
      <c r="A26" s="3">
        <f t="shared" si="0"/>
        <v>42026</v>
      </c>
      <c r="B26" s="31"/>
      <c r="C26" s="4">
        <f t="shared" si="1"/>
        <v>42057</v>
      </c>
      <c r="D26" s="31"/>
      <c r="E26" s="4">
        <f t="shared" si="2"/>
        <v>42085</v>
      </c>
      <c r="F26" s="33"/>
      <c r="N26" s="35"/>
    </row>
    <row r="27" spans="1:14" ht="25.5" customHeight="1" thickBot="1">
      <c r="A27" s="3">
        <f t="shared" si="0"/>
        <v>42027</v>
      </c>
      <c r="B27" s="50" t="s">
        <v>34</v>
      </c>
      <c r="C27" s="4">
        <f t="shared" si="1"/>
        <v>42058</v>
      </c>
      <c r="D27" s="31"/>
      <c r="E27" s="4">
        <f t="shared" si="2"/>
        <v>42086</v>
      </c>
      <c r="F27" s="31"/>
      <c r="N27" s="35"/>
    </row>
    <row r="28" spans="1:14" ht="27.75" customHeight="1" thickBot="1">
      <c r="A28" s="3">
        <f t="shared" si="0"/>
        <v>42028</v>
      </c>
      <c r="B28" s="38" t="s">
        <v>35</v>
      </c>
      <c r="C28" s="4">
        <f t="shared" si="1"/>
        <v>42059</v>
      </c>
      <c r="D28" s="31"/>
      <c r="E28" s="4">
        <f t="shared" si="2"/>
        <v>42087</v>
      </c>
      <c r="F28" s="31"/>
      <c r="N28" s="35"/>
    </row>
    <row r="29" spans="1:14" ht="22.5" customHeight="1" thickBot="1">
      <c r="A29" s="3">
        <f t="shared" si="0"/>
        <v>42029</v>
      </c>
      <c r="B29" s="38"/>
      <c r="C29" s="4">
        <f t="shared" si="1"/>
        <v>42060</v>
      </c>
      <c r="D29" s="31"/>
      <c r="E29" s="4">
        <f t="shared" si="2"/>
        <v>42088</v>
      </c>
      <c r="F29" s="31"/>
      <c r="N29" s="35"/>
    </row>
    <row r="30" spans="1:14" ht="22.5" customHeight="1" thickBot="1">
      <c r="A30" s="3">
        <f t="shared" si="0"/>
        <v>42030</v>
      </c>
      <c r="B30" s="33"/>
      <c r="C30" s="4">
        <f t="shared" si="1"/>
        <v>42061</v>
      </c>
      <c r="D30" s="38"/>
      <c r="E30" s="4">
        <f t="shared" si="2"/>
        <v>42089</v>
      </c>
      <c r="F30" s="36"/>
      <c r="N30" s="35"/>
    </row>
    <row r="31" spans="1:14" ht="22.5" customHeight="1" thickBot="1">
      <c r="A31" s="3">
        <f t="shared" si="0"/>
        <v>42031</v>
      </c>
      <c r="B31" s="31"/>
      <c r="C31" s="4">
        <f t="shared" si="1"/>
        <v>42062</v>
      </c>
      <c r="D31" s="38" t="s">
        <v>17</v>
      </c>
      <c r="E31" s="4">
        <f t="shared" si="2"/>
        <v>42090</v>
      </c>
      <c r="F31" s="55" t="s">
        <v>32</v>
      </c>
      <c r="N31" s="35"/>
    </row>
    <row r="32" spans="1:14" ht="22.5" customHeight="1" thickBot="1">
      <c r="A32" s="3">
        <f t="shared" si="0"/>
        <v>42032</v>
      </c>
      <c r="B32" s="31"/>
      <c r="C32" s="4">
        <f t="shared" si="1"/>
        <v>42063</v>
      </c>
      <c r="D32" s="38" t="s">
        <v>18</v>
      </c>
      <c r="E32" s="4">
        <f t="shared" si="2"/>
        <v>42091</v>
      </c>
      <c r="F32" s="55" t="s">
        <v>33</v>
      </c>
      <c r="N32" s="35"/>
    </row>
    <row r="33" spans="1:14" ht="22.5" customHeight="1" thickBot="1">
      <c r="A33" s="3">
        <f t="shared" si="0"/>
        <v>42033</v>
      </c>
      <c r="B33" s="31"/>
      <c r="C33" s="4">
        <f>IF(MONTH(C32+1)=3,"",C32+1)</f>
      </c>
      <c r="D33" s="38"/>
      <c r="E33" s="4">
        <f t="shared" si="2"/>
        <v>42092</v>
      </c>
      <c r="F33" s="31"/>
      <c r="N33" s="35"/>
    </row>
    <row r="34" spans="1:14" ht="29.25" customHeight="1" thickBot="1">
      <c r="A34" s="3">
        <f t="shared" si="0"/>
        <v>42034</v>
      </c>
      <c r="B34" s="38" t="s">
        <v>38</v>
      </c>
      <c r="C34" s="32"/>
      <c r="D34" s="31"/>
      <c r="E34" s="4">
        <f t="shared" si="2"/>
        <v>42093</v>
      </c>
      <c r="F34" s="31"/>
      <c r="N34" s="35"/>
    </row>
    <row r="35" spans="1:14" ht="25.5" customHeight="1" thickBot="1">
      <c r="A35" s="3">
        <f t="shared" si="0"/>
        <v>42035</v>
      </c>
      <c r="B35" s="38" t="s">
        <v>39</v>
      </c>
      <c r="C35" s="32"/>
      <c r="D35" s="31"/>
      <c r="E35" s="4">
        <f t="shared" si="2"/>
        <v>42094</v>
      </c>
      <c r="F35" s="31"/>
      <c r="N35" s="35"/>
    </row>
    <row r="36" ht="13.5">
      <c r="N36" s="35"/>
    </row>
    <row r="37" ht="13.5">
      <c r="N37" s="35"/>
    </row>
    <row r="38" ht="13.5">
      <c r="N38" s="35"/>
    </row>
    <row r="39" ht="13.5">
      <c r="N39" s="35"/>
    </row>
    <row r="40" ht="13.5">
      <c r="N40" s="35"/>
    </row>
    <row r="41" ht="13.5">
      <c r="N41" s="35"/>
    </row>
    <row r="42" ht="13.5">
      <c r="N42" s="35"/>
    </row>
    <row r="43" ht="13.5">
      <c r="N43" s="35"/>
    </row>
    <row r="44" ht="13.5">
      <c r="N44" s="35"/>
    </row>
    <row r="45" ht="13.5">
      <c r="N45" s="35"/>
    </row>
    <row r="46" ht="13.5">
      <c r="N46" s="35"/>
    </row>
    <row r="47" ht="13.5">
      <c r="N47" s="35"/>
    </row>
    <row r="48" ht="13.5">
      <c r="N48" s="35"/>
    </row>
    <row r="49" ht="13.5">
      <c r="N49" s="35"/>
    </row>
    <row r="50" ht="13.5">
      <c r="N50" s="35"/>
    </row>
    <row r="51" ht="13.5">
      <c r="N51" s="35"/>
    </row>
    <row r="52" ht="13.5">
      <c r="N52" s="35"/>
    </row>
    <row r="53" ht="13.5">
      <c r="N53" s="35"/>
    </row>
    <row r="54" ht="13.5">
      <c r="N54" s="35"/>
    </row>
    <row r="55" ht="13.5">
      <c r="N55" s="35"/>
    </row>
    <row r="56" ht="13.5">
      <c r="N56" s="35"/>
    </row>
    <row r="57" ht="13.5">
      <c r="N57" s="35"/>
    </row>
    <row r="58" ht="13.5">
      <c r="N58" s="35"/>
    </row>
    <row r="59" ht="13.5">
      <c r="N59" s="35"/>
    </row>
    <row r="60" ht="13.5">
      <c r="N60" s="35"/>
    </row>
    <row r="61" ht="13.5">
      <c r="N61" s="35"/>
    </row>
    <row r="62" ht="13.5">
      <c r="N62" s="35"/>
    </row>
    <row r="63" ht="13.5">
      <c r="N63" s="35"/>
    </row>
    <row r="64" ht="13.5">
      <c r="N64" s="35"/>
    </row>
    <row r="65" ht="13.5">
      <c r="N65" s="35"/>
    </row>
    <row r="66" ht="13.5">
      <c r="N66" s="35"/>
    </row>
    <row r="67" ht="13.5">
      <c r="N67" s="35"/>
    </row>
    <row r="68" ht="13.5">
      <c r="N68" s="35"/>
    </row>
    <row r="69" ht="13.5">
      <c r="N69" s="35"/>
    </row>
    <row r="70" ht="13.5">
      <c r="N70" s="35"/>
    </row>
    <row r="71" ht="13.5">
      <c r="N71" s="35"/>
    </row>
    <row r="72" ht="13.5">
      <c r="N72" s="35"/>
    </row>
    <row r="73" ht="13.5">
      <c r="N73" s="35"/>
    </row>
    <row r="74" ht="13.5">
      <c r="N74" s="35"/>
    </row>
    <row r="75" ht="13.5">
      <c r="N75" s="35"/>
    </row>
    <row r="76" ht="13.5">
      <c r="N76" s="35"/>
    </row>
    <row r="77" ht="13.5">
      <c r="N77" s="35"/>
    </row>
    <row r="78" ht="13.5">
      <c r="N78" s="35"/>
    </row>
    <row r="79" ht="13.5">
      <c r="N79" s="35"/>
    </row>
    <row r="80" ht="13.5">
      <c r="N80" s="35"/>
    </row>
    <row r="81" ht="13.5">
      <c r="N81" s="35"/>
    </row>
    <row r="82" ht="13.5">
      <c r="N82" s="35"/>
    </row>
    <row r="83" ht="13.5">
      <c r="N83" s="35"/>
    </row>
    <row r="84" ht="13.5">
      <c r="N84" s="35"/>
    </row>
    <row r="85" ht="13.5">
      <c r="N85" s="35"/>
    </row>
    <row r="86" ht="13.5">
      <c r="N86" s="35"/>
    </row>
    <row r="87" ht="13.5">
      <c r="N87" s="35"/>
    </row>
    <row r="88" ht="13.5">
      <c r="N88" s="35"/>
    </row>
    <row r="89" ht="13.5">
      <c r="N89" s="35"/>
    </row>
    <row r="90" ht="13.5">
      <c r="N90" s="35"/>
    </row>
    <row r="91" ht="13.5">
      <c r="N91" s="35"/>
    </row>
    <row r="92" ht="13.5">
      <c r="N92" s="35"/>
    </row>
    <row r="93" ht="13.5">
      <c r="N93" s="35"/>
    </row>
    <row r="94" ht="13.5">
      <c r="N94" s="35"/>
    </row>
    <row r="95" ht="13.5">
      <c r="N95" s="35"/>
    </row>
    <row r="96" ht="13.5">
      <c r="N96" s="35"/>
    </row>
    <row r="97" ht="13.5">
      <c r="N97" s="35"/>
    </row>
    <row r="98" ht="13.5">
      <c r="N98" s="35"/>
    </row>
    <row r="99" ht="13.5">
      <c r="N99" s="35"/>
    </row>
    <row r="100" ht="13.5">
      <c r="N100" s="35"/>
    </row>
    <row r="101" ht="13.5">
      <c r="N101" s="35"/>
    </row>
    <row r="102" ht="13.5">
      <c r="N102" s="35"/>
    </row>
    <row r="103" ht="13.5">
      <c r="N103" s="35"/>
    </row>
    <row r="104" ht="13.5">
      <c r="N104" s="35"/>
    </row>
    <row r="105" ht="13.5">
      <c r="N105" s="35"/>
    </row>
    <row r="106" ht="13.5">
      <c r="N106" s="35"/>
    </row>
    <row r="107" ht="13.5">
      <c r="N107" s="35"/>
    </row>
    <row r="108" ht="13.5">
      <c r="N108" s="35"/>
    </row>
    <row r="109" ht="13.5">
      <c r="N109" s="35"/>
    </row>
    <row r="110" ht="13.5">
      <c r="N110" s="35"/>
    </row>
    <row r="111" ht="13.5">
      <c r="N111" s="35"/>
    </row>
    <row r="112" ht="13.5">
      <c r="N112" s="35"/>
    </row>
    <row r="113" ht="13.5">
      <c r="N113" s="35"/>
    </row>
    <row r="114" ht="13.5">
      <c r="N114" s="35"/>
    </row>
    <row r="115" ht="13.5">
      <c r="N115" s="35"/>
    </row>
    <row r="116" ht="13.5">
      <c r="N116" s="35"/>
    </row>
    <row r="117" ht="13.5">
      <c r="N117" s="35"/>
    </row>
    <row r="118" ht="13.5">
      <c r="N118" s="35"/>
    </row>
    <row r="119" ht="13.5">
      <c r="N119" s="35"/>
    </row>
    <row r="120" ht="13.5">
      <c r="N120" s="35"/>
    </row>
    <row r="121" ht="13.5">
      <c r="N121" s="35"/>
    </row>
    <row r="122" ht="13.5">
      <c r="N122" s="35"/>
    </row>
    <row r="123" ht="13.5">
      <c r="N123" s="35"/>
    </row>
    <row r="124" ht="13.5">
      <c r="N124" s="35"/>
    </row>
    <row r="125" ht="13.5">
      <c r="N125" s="35"/>
    </row>
    <row r="126" ht="13.5">
      <c r="N126" s="35"/>
    </row>
    <row r="127" ht="13.5">
      <c r="N127" s="35"/>
    </row>
    <row r="128" ht="13.5">
      <c r="N128" s="35"/>
    </row>
    <row r="129" ht="13.5">
      <c r="N129" s="35"/>
    </row>
    <row r="130" ht="13.5">
      <c r="N130" s="35"/>
    </row>
    <row r="131" ht="13.5">
      <c r="N131" s="35"/>
    </row>
    <row r="132" ht="13.5">
      <c r="N132" s="35"/>
    </row>
    <row r="133" ht="13.5">
      <c r="N133" s="35"/>
    </row>
    <row r="134" ht="13.5">
      <c r="N134" s="35"/>
    </row>
    <row r="135" ht="13.5">
      <c r="N135" s="35"/>
    </row>
    <row r="136" ht="13.5">
      <c r="N136" s="35"/>
    </row>
    <row r="137" ht="13.5">
      <c r="N137" s="35"/>
    </row>
    <row r="138" ht="13.5">
      <c r="N138" s="35"/>
    </row>
    <row r="139" ht="13.5">
      <c r="N139" s="35"/>
    </row>
    <row r="140" ht="13.5">
      <c r="N140" s="35"/>
    </row>
    <row r="141" ht="13.5">
      <c r="N141" s="35"/>
    </row>
    <row r="142" ht="13.5">
      <c r="N142" s="35"/>
    </row>
    <row r="143" ht="13.5">
      <c r="N143" s="35"/>
    </row>
    <row r="144" ht="13.5">
      <c r="N144" s="35"/>
    </row>
    <row r="145" ht="13.5">
      <c r="N145" s="35"/>
    </row>
    <row r="146" ht="13.5">
      <c r="N146" s="35"/>
    </row>
    <row r="147" ht="13.5">
      <c r="N147" s="35"/>
    </row>
    <row r="148" ht="13.5">
      <c r="N148" s="35"/>
    </row>
    <row r="149" ht="13.5">
      <c r="N149" s="35"/>
    </row>
    <row r="150" ht="13.5">
      <c r="N150" s="35"/>
    </row>
    <row r="151" ht="13.5">
      <c r="N151" s="35"/>
    </row>
    <row r="152" ht="13.5">
      <c r="N152" s="35"/>
    </row>
    <row r="153" ht="13.5">
      <c r="N153" s="35"/>
    </row>
    <row r="154" ht="13.5">
      <c r="N154" s="35"/>
    </row>
    <row r="155" ht="13.5">
      <c r="N155" s="35"/>
    </row>
    <row r="156" ht="13.5">
      <c r="N156" s="35"/>
    </row>
    <row r="157" ht="13.5">
      <c r="N157" s="35"/>
    </row>
    <row r="158" ht="13.5">
      <c r="N158" s="35"/>
    </row>
    <row r="159" ht="13.5">
      <c r="N159" s="35"/>
    </row>
    <row r="160" ht="13.5">
      <c r="N160" s="35"/>
    </row>
    <row r="161" ht="13.5">
      <c r="N161" s="35"/>
    </row>
    <row r="162" ht="13.5">
      <c r="N162" s="35"/>
    </row>
    <row r="163" ht="13.5">
      <c r="N163" s="35"/>
    </row>
    <row r="164" ht="13.5">
      <c r="N164" s="35"/>
    </row>
    <row r="165" ht="13.5">
      <c r="N165" s="35"/>
    </row>
    <row r="166" ht="13.5">
      <c r="N166" s="35"/>
    </row>
    <row r="167" ht="13.5">
      <c r="N167" s="35"/>
    </row>
    <row r="168" ht="13.5">
      <c r="N168" s="35"/>
    </row>
    <row r="169" ht="13.5">
      <c r="N169" s="35"/>
    </row>
    <row r="170" ht="13.5">
      <c r="N170" s="35"/>
    </row>
    <row r="171" ht="13.5">
      <c r="N171" s="35"/>
    </row>
    <row r="172" ht="13.5">
      <c r="N172" s="35"/>
    </row>
    <row r="173" ht="13.5">
      <c r="N173" s="35"/>
    </row>
    <row r="174" ht="13.5">
      <c r="N174" s="35"/>
    </row>
    <row r="175" ht="13.5">
      <c r="N175" s="35"/>
    </row>
    <row r="176" ht="13.5">
      <c r="N176" s="35"/>
    </row>
    <row r="177" ht="13.5">
      <c r="N177" s="35"/>
    </row>
    <row r="178" ht="13.5">
      <c r="N178" s="35"/>
    </row>
    <row r="179" ht="13.5">
      <c r="N179" s="35"/>
    </row>
    <row r="180" ht="13.5">
      <c r="N180" s="35"/>
    </row>
    <row r="181" ht="13.5">
      <c r="N181" s="35"/>
    </row>
    <row r="182" ht="13.5">
      <c r="N182" s="35"/>
    </row>
    <row r="183" ht="13.5">
      <c r="N183" s="35"/>
    </row>
    <row r="184" ht="13.5">
      <c r="N184" s="35"/>
    </row>
    <row r="185" ht="13.5">
      <c r="N185" s="35"/>
    </row>
    <row r="186" ht="13.5">
      <c r="N186" s="35"/>
    </row>
    <row r="187" ht="13.5">
      <c r="N187" s="35"/>
    </row>
    <row r="188" ht="13.5">
      <c r="N188" s="35"/>
    </row>
    <row r="189" ht="13.5">
      <c r="N189" s="35"/>
    </row>
    <row r="190" ht="13.5">
      <c r="N190" s="35"/>
    </row>
    <row r="191" ht="13.5">
      <c r="N191" s="35"/>
    </row>
    <row r="192" ht="13.5">
      <c r="N192" s="35"/>
    </row>
    <row r="193" ht="13.5">
      <c r="N193" s="35"/>
    </row>
    <row r="194" ht="13.5">
      <c r="N194" s="35"/>
    </row>
    <row r="195" ht="13.5">
      <c r="N195" s="35"/>
    </row>
    <row r="196" ht="13.5">
      <c r="N196" s="35"/>
    </row>
    <row r="197" ht="13.5">
      <c r="N197" s="35"/>
    </row>
    <row r="198" ht="13.5">
      <c r="N198" s="35"/>
    </row>
    <row r="199" ht="13.5">
      <c r="N199" s="35"/>
    </row>
    <row r="200" ht="13.5">
      <c r="N200" s="35"/>
    </row>
    <row r="201" ht="13.5">
      <c r="N201" s="35"/>
    </row>
    <row r="202" ht="13.5">
      <c r="N202" s="35"/>
    </row>
    <row r="203" ht="13.5">
      <c r="N203" s="35"/>
    </row>
    <row r="204" ht="13.5">
      <c r="N204" s="35"/>
    </row>
    <row r="205" ht="13.5">
      <c r="N205" s="35"/>
    </row>
    <row r="206" ht="13.5">
      <c r="N206" s="35"/>
    </row>
    <row r="207" ht="13.5">
      <c r="N207" s="35"/>
    </row>
    <row r="208" ht="13.5">
      <c r="N208" s="35"/>
    </row>
    <row r="209" ht="13.5">
      <c r="N209" s="35"/>
    </row>
    <row r="210" ht="13.5">
      <c r="N210" s="35"/>
    </row>
    <row r="211" ht="13.5">
      <c r="N211" s="35"/>
    </row>
    <row r="212" ht="13.5">
      <c r="N212" s="35"/>
    </row>
    <row r="213" ht="13.5">
      <c r="N213" s="35"/>
    </row>
    <row r="214" ht="13.5">
      <c r="N214" s="35"/>
    </row>
    <row r="215" ht="13.5">
      <c r="N215" s="35"/>
    </row>
    <row r="216" ht="13.5">
      <c r="N216" s="35"/>
    </row>
    <row r="217" ht="13.5">
      <c r="N217" s="35"/>
    </row>
    <row r="218" ht="13.5">
      <c r="N218" s="35"/>
    </row>
    <row r="219" ht="13.5">
      <c r="N219" s="35"/>
    </row>
    <row r="220" ht="13.5">
      <c r="N220" s="35"/>
    </row>
    <row r="221" ht="13.5">
      <c r="N221" s="35"/>
    </row>
    <row r="222" ht="13.5">
      <c r="N222" s="35"/>
    </row>
    <row r="223" ht="13.5">
      <c r="N223" s="35"/>
    </row>
    <row r="224" ht="13.5">
      <c r="N224" s="35"/>
    </row>
    <row r="225" ht="13.5">
      <c r="N225" s="35"/>
    </row>
    <row r="226" ht="13.5">
      <c r="N226" s="35"/>
    </row>
    <row r="227" ht="13.5">
      <c r="N227" s="35"/>
    </row>
    <row r="228" ht="13.5">
      <c r="N228" s="35"/>
    </row>
    <row r="229" ht="13.5">
      <c r="N229" s="35"/>
    </row>
    <row r="230" ht="13.5">
      <c r="N230" s="35"/>
    </row>
    <row r="231" ht="13.5">
      <c r="N231" s="35"/>
    </row>
    <row r="232" ht="13.5">
      <c r="N232" s="35"/>
    </row>
    <row r="233" ht="13.5">
      <c r="N233" s="35"/>
    </row>
    <row r="234" ht="13.5">
      <c r="N234" s="35"/>
    </row>
    <row r="235" ht="13.5">
      <c r="N235" s="35"/>
    </row>
    <row r="236" ht="13.5">
      <c r="N236" s="35"/>
    </row>
    <row r="237" ht="13.5">
      <c r="N237" s="35"/>
    </row>
    <row r="238" ht="13.5">
      <c r="N238" s="35"/>
    </row>
    <row r="239" ht="13.5">
      <c r="N239" s="35"/>
    </row>
    <row r="240" ht="13.5">
      <c r="N240" s="35"/>
    </row>
    <row r="241" ht="13.5">
      <c r="N241" s="35"/>
    </row>
    <row r="242" ht="13.5">
      <c r="N242" s="35"/>
    </row>
    <row r="243" ht="13.5">
      <c r="N243" s="35"/>
    </row>
    <row r="244" ht="13.5">
      <c r="N244" s="35"/>
    </row>
    <row r="245" ht="13.5">
      <c r="N245" s="35"/>
    </row>
    <row r="246" ht="13.5">
      <c r="N246" s="35"/>
    </row>
    <row r="247" ht="13.5">
      <c r="N247" s="35"/>
    </row>
    <row r="248" ht="13.5">
      <c r="N248" s="35"/>
    </row>
    <row r="249" ht="13.5">
      <c r="N249" s="35"/>
    </row>
    <row r="250" ht="13.5">
      <c r="N250" s="35"/>
    </row>
    <row r="251" ht="13.5">
      <c r="N251" s="35"/>
    </row>
    <row r="252" ht="13.5">
      <c r="N252" s="35"/>
    </row>
    <row r="253" ht="13.5">
      <c r="N253" s="35"/>
    </row>
    <row r="254" ht="13.5">
      <c r="N254" s="35"/>
    </row>
    <row r="255" ht="13.5">
      <c r="N255" s="35"/>
    </row>
    <row r="256" ht="13.5">
      <c r="N256" s="35"/>
    </row>
    <row r="257" ht="13.5">
      <c r="N257" s="35"/>
    </row>
    <row r="258" ht="13.5">
      <c r="N258" s="35"/>
    </row>
    <row r="259" ht="13.5">
      <c r="N259" s="35"/>
    </row>
    <row r="260" ht="13.5">
      <c r="N260" s="35"/>
    </row>
    <row r="261" ht="13.5">
      <c r="N261" s="35"/>
    </row>
    <row r="262" ht="13.5">
      <c r="N262" s="35"/>
    </row>
    <row r="263" ht="13.5">
      <c r="N263" s="35"/>
    </row>
    <row r="264" ht="13.5">
      <c r="N264" s="35"/>
    </row>
    <row r="265" ht="13.5">
      <c r="N265" s="35"/>
    </row>
    <row r="266" ht="13.5">
      <c r="N266" s="35"/>
    </row>
    <row r="267" ht="13.5">
      <c r="N267" s="35"/>
    </row>
    <row r="268" ht="13.5">
      <c r="N268" s="35"/>
    </row>
    <row r="269" ht="13.5">
      <c r="N269" s="35"/>
    </row>
    <row r="270" ht="13.5">
      <c r="N270" s="35"/>
    </row>
    <row r="271" ht="13.5">
      <c r="N271" s="35"/>
    </row>
    <row r="272" ht="13.5">
      <c r="N272" s="35"/>
    </row>
    <row r="273" ht="13.5">
      <c r="N273" s="35"/>
    </row>
    <row r="274" ht="13.5">
      <c r="N274" s="35"/>
    </row>
    <row r="275" ht="13.5">
      <c r="N275" s="35"/>
    </row>
    <row r="276" ht="13.5">
      <c r="N276" s="35"/>
    </row>
    <row r="277" ht="13.5">
      <c r="N277" s="35"/>
    </row>
    <row r="278" ht="13.5">
      <c r="N278" s="35"/>
    </row>
    <row r="279" ht="13.5">
      <c r="N279" s="35"/>
    </row>
    <row r="280" ht="13.5">
      <c r="N280" s="35"/>
    </row>
    <row r="281" ht="13.5">
      <c r="N281" s="35"/>
    </row>
    <row r="282" ht="13.5">
      <c r="N282" s="35"/>
    </row>
    <row r="283" ht="13.5">
      <c r="N283" s="35"/>
    </row>
    <row r="284" ht="13.5">
      <c r="N284" s="35"/>
    </row>
    <row r="285" ht="13.5">
      <c r="N285" s="35"/>
    </row>
    <row r="286" ht="13.5">
      <c r="N286" s="35"/>
    </row>
    <row r="287" ht="13.5">
      <c r="N287" s="35"/>
    </row>
    <row r="288" ht="13.5">
      <c r="N288" s="35"/>
    </row>
    <row r="289" ht="13.5">
      <c r="N289" s="35"/>
    </row>
    <row r="290" ht="13.5">
      <c r="N290" s="35"/>
    </row>
    <row r="291" ht="13.5">
      <c r="N291" s="35"/>
    </row>
    <row r="292" ht="13.5">
      <c r="N292" s="35"/>
    </row>
    <row r="293" ht="13.5">
      <c r="N293" s="35"/>
    </row>
    <row r="294" ht="13.5">
      <c r="N294" s="35"/>
    </row>
    <row r="295" ht="13.5">
      <c r="N295" s="35"/>
    </row>
    <row r="296" ht="13.5">
      <c r="N296" s="35"/>
    </row>
    <row r="297" ht="13.5">
      <c r="N297" s="35"/>
    </row>
    <row r="298" ht="13.5">
      <c r="N298" s="35"/>
    </row>
    <row r="299" ht="13.5">
      <c r="N299" s="35"/>
    </row>
    <row r="300" ht="13.5">
      <c r="N300" s="35"/>
    </row>
    <row r="301" ht="13.5">
      <c r="N301" s="35"/>
    </row>
    <row r="302" ht="13.5">
      <c r="N302" s="35"/>
    </row>
    <row r="303" ht="13.5">
      <c r="N303" s="35"/>
    </row>
    <row r="304" ht="13.5">
      <c r="N304" s="35"/>
    </row>
    <row r="305" ht="13.5">
      <c r="N305" s="35"/>
    </row>
    <row r="306" ht="13.5">
      <c r="N306" s="35"/>
    </row>
    <row r="307" ht="13.5">
      <c r="N307" s="35"/>
    </row>
    <row r="308" ht="13.5">
      <c r="N308" s="35"/>
    </row>
    <row r="309" ht="13.5">
      <c r="N309" s="35"/>
    </row>
    <row r="310" ht="13.5">
      <c r="N310" s="35"/>
    </row>
    <row r="311" ht="13.5">
      <c r="N311" s="35"/>
    </row>
    <row r="312" ht="13.5">
      <c r="N312" s="35"/>
    </row>
    <row r="313" ht="13.5">
      <c r="N313" s="35"/>
    </row>
    <row r="314" ht="13.5">
      <c r="N314" s="35"/>
    </row>
    <row r="315" ht="13.5">
      <c r="N315" s="35"/>
    </row>
    <row r="316" ht="13.5">
      <c r="N316" s="35"/>
    </row>
    <row r="317" ht="13.5">
      <c r="N317" s="35"/>
    </row>
    <row r="318" ht="13.5">
      <c r="N318" s="35"/>
    </row>
    <row r="319" ht="13.5">
      <c r="N319" s="35"/>
    </row>
    <row r="320" ht="13.5">
      <c r="N320" s="35"/>
    </row>
    <row r="321" ht="13.5">
      <c r="N321" s="35"/>
    </row>
    <row r="322" ht="13.5">
      <c r="N322" s="35"/>
    </row>
    <row r="323" ht="13.5">
      <c r="N323" s="35"/>
    </row>
    <row r="324" ht="13.5">
      <c r="N324" s="35"/>
    </row>
    <row r="325" ht="13.5">
      <c r="N325" s="35"/>
    </row>
    <row r="326" ht="13.5">
      <c r="N326" s="35"/>
    </row>
    <row r="327" ht="13.5">
      <c r="N327" s="35"/>
    </row>
    <row r="328" ht="13.5">
      <c r="N328" s="35"/>
    </row>
    <row r="329" ht="13.5">
      <c r="N329" s="35"/>
    </row>
    <row r="330" ht="13.5">
      <c r="N330" s="35"/>
    </row>
    <row r="331" ht="13.5">
      <c r="N331" s="35"/>
    </row>
    <row r="332" ht="13.5">
      <c r="N332" s="35"/>
    </row>
    <row r="333" ht="13.5">
      <c r="N333" s="35"/>
    </row>
    <row r="334" ht="13.5">
      <c r="N334" s="35"/>
    </row>
    <row r="335" ht="13.5">
      <c r="N335" s="35"/>
    </row>
    <row r="336" ht="13.5">
      <c r="N336" s="35"/>
    </row>
    <row r="337" ht="13.5">
      <c r="N337" s="35"/>
    </row>
    <row r="338" ht="13.5">
      <c r="N338" s="35"/>
    </row>
    <row r="339" ht="13.5">
      <c r="N339" s="35"/>
    </row>
    <row r="340" ht="13.5">
      <c r="N340" s="35"/>
    </row>
    <row r="341" ht="13.5">
      <c r="N341" s="35"/>
    </row>
    <row r="342" ht="13.5">
      <c r="N342" s="35"/>
    </row>
    <row r="343" ht="13.5">
      <c r="N343" s="35"/>
    </row>
    <row r="344" ht="13.5">
      <c r="N344" s="35"/>
    </row>
    <row r="345" ht="13.5">
      <c r="N345" s="35"/>
    </row>
    <row r="346" ht="13.5">
      <c r="N346" s="35"/>
    </row>
    <row r="347" ht="13.5">
      <c r="N347" s="35"/>
    </row>
    <row r="348" ht="13.5">
      <c r="N348" s="35"/>
    </row>
    <row r="349" ht="13.5">
      <c r="N349" s="35"/>
    </row>
    <row r="350" ht="13.5">
      <c r="N350" s="35"/>
    </row>
    <row r="351" ht="13.5">
      <c r="N351" s="35"/>
    </row>
    <row r="352" ht="13.5">
      <c r="N352" s="35"/>
    </row>
    <row r="353" ht="13.5">
      <c r="N353" s="35"/>
    </row>
    <row r="354" ht="13.5">
      <c r="N354" s="35"/>
    </row>
    <row r="355" ht="13.5">
      <c r="N355" s="35"/>
    </row>
    <row r="356" ht="13.5">
      <c r="N356" s="35"/>
    </row>
    <row r="357" ht="13.5">
      <c r="N357" s="35"/>
    </row>
    <row r="358" ht="13.5">
      <c r="N358" s="35"/>
    </row>
    <row r="359" ht="13.5">
      <c r="N359" s="35"/>
    </row>
    <row r="360" ht="13.5">
      <c r="N360" s="35"/>
    </row>
    <row r="361" ht="13.5">
      <c r="N361" s="35"/>
    </row>
    <row r="362" ht="13.5">
      <c r="N362" s="35"/>
    </row>
    <row r="363" ht="13.5">
      <c r="N363" s="35"/>
    </row>
    <row r="364" ht="13.5">
      <c r="N364" s="35"/>
    </row>
    <row r="365" ht="13.5">
      <c r="N365" s="35"/>
    </row>
    <row r="366" ht="13.5">
      <c r="N366" s="35"/>
    </row>
    <row r="367" ht="13.5">
      <c r="N367" s="35"/>
    </row>
    <row r="368" ht="13.5">
      <c r="N368" s="35"/>
    </row>
    <row r="369" ht="13.5">
      <c r="N369" s="35"/>
    </row>
  </sheetData>
  <sheetProtection password="CF3B" sheet="1" objects="1" scenarios="1" formatCells="0" formatColumns="0" formatRows="0"/>
  <mergeCells count="10">
    <mergeCell ref="A1:F2"/>
    <mergeCell ref="H4:I4"/>
    <mergeCell ref="H6:I6"/>
    <mergeCell ref="H7:I7"/>
    <mergeCell ref="H1:I2"/>
    <mergeCell ref="H3:I3"/>
    <mergeCell ref="H5:I5"/>
    <mergeCell ref="A3:A4"/>
    <mergeCell ref="C3:C4"/>
    <mergeCell ref="E3:E4"/>
  </mergeCells>
  <conditionalFormatting sqref="C5:C34">
    <cfRule type="expression" priority="4" dxfId="0" stopIfTrue="1">
      <formula>WEEKDAY(C5,2)&gt;5</formula>
    </cfRule>
  </conditionalFormatting>
  <conditionalFormatting sqref="A5:A35">
    <cfRule type="expression" priority="1" dxfId="0" stopIfTrue="1">
      <formula>WEEKDAY(A5,2)&gt;5</formula>
    </cfRule>
  </conditionalFormatting>
  <conditionalFormatting sqref="E5:E35">
    <cfRule type="expression" priority="7" dxfId="9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  <hyperlink ref="H5:I5" location="'2Q'!B5" display="II.Q"/>
  </hyperlink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369"/>
  <sheetViews>
    <sheetView tabSelected="1" zoomScalePageLayoutView="0" workbookViewId="0" topLeftCell="A4">
      <selection activeCell="H14" sqref="H14"/>
    </sheetView>
  </sheetViews>
  <sheetFormatPr defaultColWidth="9.140625" defaultRowHeight="12.75"/>
  <cols>
    <col min="1" max="1" width="10.421875" style="45" customWidth="1"/>
    <col min="2" max="2" width="30.8515625" style="25" customWidth="1"/>
    <col min="3" max="3" width="10.421875" style="25" customWidth="1"/>
    <col min="4" max="4" width="30.8515625" style="25" customWidth="1"/>
    <col min="5" max="5" width="10.421875" style="25" customWidth="1"/>
    <col min="6" max="6" width="30.8515625" style="25" customWidth="1"/>
    <col min="7" max="7" width="9.140625" style="25" customWidth="1"/>
    <col min="8" max="8" width="10.7109375" style="25" customWidth="1"/>
    <col min="9" max="9" width="9.140625" style="25" customWidth="1"/>
    <col min="10" max="10" width="10.7109375" style="25" customWidth="1"/>
    <col min="11" max="11" width="9.140625" style="25" customWidth="1"/>
    <col min="12" max="12" width="10.7109375" style="25" customWidth="1"/>
    <col min="13" max="13" width="9.140625" style="25" customWidth="1"/>
    <col min="14" max="14" width="14.421875" style="27" customWidth="1"/>
    <col min="15" max="18" width="9.140625" style="27" customWidth="1"/>
    <col min="19" max="16384" width="9.140625" style="25" customWidth="1"/>
  </cols>
  <sheetData>
    <row r="1" spans="1:14" ht="18" customHeight="1">
      <c r="A1" s="57" t="str">
        <f>CONCATENATE(vstupy!A2," ve II.čtvrtletí "," ",vstupy!C3)</f>
        <v>Akce pořádané Asociací klinických logopedů České republiky ve II.čtvrtletí  2015</v>
      </c>
      <c r="B1" s="58"/>
      <c r="C1" s="58"/>
      <c r="D1" s="58"/>
      <c r="E1" s="58"/>
      <c r="F1" s="59"/>
      <c r="H1" s="65" t="s">
        <v>9</v>
      </c>
      <c r="I1" s="65"/>
      <c r="J1" s="26"/>
      <c r="K1" s="26"/>
      <c r="L1" s="26"/>
      <c r="M1" s="26"/>
      <c r="N1" s="26"/>
    </row>
    <row r="2" spans="1:14" ht="18" customHeight="1" thickBot="1">
      <c r="A2" s="60"/>
      <c r="B2" s="61"/>
      <c r="C2" s="61"/>
      <c r="D2" s="61"/>
      <c r="E2" s="61"/>
      <c r="F2" s="62"/>
      <c r="H2" s="65"/>
      <c r="I2" s="65"/>
      <c r="J2" s="26"/>
      <c r="K2" s="26"/>
      <c r="L2" s="26"/>
      <c r="M2" s="26"/>
      <c r="N2" s="26"/>
    </row>
    <row r="3" spans="1:13" ht="26.25" customHeight="1" thickBot="1">
      <c r="A3" s="68">
        <f>A5</f>
        <v>42095</v>
      </c>
      <c r="B3" s="46" t="s">
        <v>0</v>
      </c>
      <c r="C3" s="68">
        <f>C5</f>
        <v>42125</v>
      </c>
      <c r="D3" s="46" t="s">
        <v>0</v>
      </c>
      <c r="E3" s="68">
        <f>E5</f>
        <v>42156</v>
      </c>
      <c r="F3" s="46" t="s">
        <v>0</v>
      </c>
      <c r="H3" s="72" t="s">
        <v>8</v>
      </c>
      <c r="I3" s="73"/>
      <c r="J3" s="27"/>
      <c r="K3" s="27"/>
      <c r="L3" s="27"/>
      <c r="M3" s="27"/>
    </row>
    <row r="4" spans="1:13" ht="26.25" customHeight="1" thickBot="1">
      <c r="A4" s="69"/>
      <c r="B4" s="29" t="s">
        <v>1</v>
      </c>
      <c r="C4" s="69"/>
      <c r="D4" s="29" t="s">
        <v>1</v>
      </c>
      <c r="E4" s="69"/>
      <c r="F4" s="29" t="s">
        <v>1</v>
      </c>
      <c r="H4" s="70" t="s">
        <v>4</v>
      </c>
      <c r="I4" s="71"/>
      <c r="J4" s="27"/>
      <c r="K4" s="27"/>
      <c r="L4" s="27"/>
      <c r="M4" s="27"/>
    </row>
    <row r="5" spans="1:14" ht="22.5" customHeight="1" thickBot="1">
      <c r="A5" s="3">
        <f>DATE(vstupy!C3,4,1)</f>
        <v>42095</v>
      </c>
      <c r="B5" s="31"/>
      <c r="C5" s="4">
        <f>DATE(vstupy!C3,5,1)</f>
        <v>42125</v>
      </c>
      <c r="D5" s="52" t="s">
        <v>28</v>
      </c>
      <c r="E5" s="4">
        <f>DATE(vstupy!C3,6,1)</f>
        <v>42156</v>
      </c>
      <c r="F5" s="85" t="s">
        <v>51</v>
      </c>
      <c r="H5" s="72" t="s">
        <v>5</v>
      </c>
      <c r="I5" s="73"/>
      <c r="J5" s="27"/>
      <c r="K5" s="34"/>
      <c r="L5" s="27"/>
      <c r="M5" s="27"/>
      <c r="N5" s="35"/>
    </row>
    <row r="6" spans="1:14" ht="22.5" customHeight="1" thickBot="1">
      <c r="A6" s="3">
        <f aca="true" t="shared" si="0" ref="A6:A34">A5+1</f>
        <v>42096</v>
      </c>
      <c r="B6" s="31"/>
      <c r="C6" s="4">
        <f aca="true" t="shared" si="1" ref="C6:C35">C5+1</f>
        <v>42126</v>
      </c>
      <c r="D6" s="36"/>
      <c r="E6" s="4">
        <f aca="true" t="shared" si="2" ref="E6:E34">E5+1</f>
        <v>42157</v>
      </c>
      <c r="F6" s="43" t="s">
        <v>26</v>
      </c>
      <c r="H6" s="70" t="s">
        <v>6</v>
      </c>
      <c r="I6" s="71"/>
      <c r="N6" s="35"/>
    </row>
    <row r="7" spans="1:14" ht="22.5" customHeight="1" thickBot="1">
      <c r="A7" s="3">
        <f t="shared" si="0"/>
        <v>42097</v>
      </c>
      <c r="B7" s="31"/>
      <c r="C7" s="4">
        <f t="shared" si="1"/>
        <v>42127</v>
      </c>
      <c r="D7" s="31"/>
      <c r="E7" s="4">
        <f t="shared" si="2"/>
        <v>42158</v>
      </c>
      <c r="F7" s="47" t="s">
        <v>26</v>
      </c>
      <c r="H7" s="70" t="s">
        <v>7</v>
      </c>
      <c r="I7" s="71"/>
      <c r="N7" s="35"/>
    </row>
    <row r="8" spans="1:14" ht="22.5" customHeight="1" thickBot="1">
      <c r="A8" s="3">
        <f t="shared" si="0"/>
        <v>42098</v>
      </c>
      <c r="B8" s="31"/>
      <c r="C8" s="4">
        <f t="shared" si="1"/>
        <v>42128</v>
      </c>
      <c r="D8" s="31"/>
      <c r="E8" s="4">
        <f t="shared" si="2"/>
        <v>42159</v>
      </c>
      <c r="F8" s="47" t="s">
        <v>26</v>
      </c>
      <c r="K8" s="37"/>
      <c r="N8" s="35"/>
    </row>
    <row r="9" spans="1:14" ht="22.5" customHeight="1" thickBot="1">
      <c r="A9" s="3">
        <f t="shared" si="0"/>
        <v>42099</v>
      </c>
      <c r="B9" s="31"/>
      <c r="C9" s="4">
        <f t="shared" si="1"/>
        <v>42129</v>
      </c>
      <c r="D9" s="38"/>
      <c r="E9" s="4">
        <f t="shared" si="2"/>
        <v>42160</v>
      </c>
      <c r="F9" s="36" t="s">
        <v>27</v>
      </c>
      <c r="N9" s="35"/>
    </row>
    <row r="10" spans="1:14" ht="22.5" customHeight="1" thickBot="1">
      <c r="A10" s="3">
        <f t="shared" si="0"/>
        <v>42100</v>
      </c>
      <c r="B10" s="52" t="s">
        <v>23</v>
      </c>
      <c r="C10" s="4">
        <f t="shared" si="1"/>
        <v>42130</v>
      </c>
      <c r="D10" s="33"/>
      <c r="E10" s="4">
        <f t="shared" si="2"/>
        <v>42161</v>
      </c>
      <c r="F10" s="43" t="s">
        <v>58</v>
      </c>
      <c r="J10" s="27"/>
      <c r="N10" s="35"/>
    </row>
    <row r="11" spans="1:14" ht="22.5" customHeight="1" thickBot="1">
      <c r="A11" s="3">
        <f t="shared" si="0"/>
        <v>42101</v>
      </c>
      <c r="B11" s="31"/>
      <c r="C11" s="4">
        <f t="shared" si="1"/>
        <v>42131</v>
      </c>
      <c r="D11" s="40"/>
      <c r="E11" s="4">
        <f t="shared" si="2"/>
        <v>42162</v>
      </c>
      <c r="F11" s="38"/>
      <c r="H11" s="41"/>
      <c r="N11" s="35"/>
    </row>
    <row r="12" spans="1:14" ht="22.5" customHeight="1" thickBot="1">
      <c r="A12" s="3">
        <f t="shared" si="0"/>
        <v>42102</v>
      </c>
      <c r="B12" s="31"/>
      <c r="C12" s="4">
        <f t="shared" si="1"/>
        <v>42132</v>
      </c>
      <c r="D12" s="52" t="s">
        <v>28</v>
      </c>
      <c r="E12" s="4">
        <f t="shared" si="2"/>
        <v>42163</v>
      </c>
      <c r="F12" s="33"/>
      <c r="N12" s="35"/>
    </row>
    <row r="13" spans="1:14" ht="22.5" customHeight="1" thickBot="1">
      <c r="A13" s="3">
        <f t="shared" si="0"/>
        <v>42103</v>
      </c>
      <c r="B13" s="36"/>
      <c r="C13" s="4">
        <f t="shared" si="1"/>
        <v>42133</v>
      </c>
      <c r="D13" s="31"/>
      <c r="E13" s="4">
        <f t="shared" si="2"/>
        <v>42164</v>
      </c>
      <c r="F13" s="31"/>
      <c r="N13" s="35"/>
    </row>
    <row r="14" spans="1:14" ht="22.5" customHeight="1" thickBot="1">
      <c r="A14" s="3">
        <f t="shared" si="0"/>
        <v>42104</v>
      </c>
      <c r="B14" s="36"/>
      <c r="C14" s="4">
        <f t="shared" si="1"/>
        <v>42134</v>
      </c>
      <c r="D14" s="31"/>
      <c r="E14" s="4">
        <f t="shared" si="2"/>
        <v>42165</v>
      </c>
      <c r="F14" s="31"/>
      <c r="N14" s="35"/>
    </row>
    <row r="15" spans="1:14" ht="22.5" customHeight="1" thickBot="1">
      <c r="A15" s="3">
        <f t="shared" si="0"/>
        <v>42105</v>
      </c>
      <c r="B15" s="48"/>
      <c r="C15" s="4">
        <f t="shared" si="1"/>
        <v>42135</v>
      </c>
      <c r="D15" s="52" t="s">
        <v>46</v>
      </c>
      <c r="E15" s="4">
        <f t="shared" si="2"/>
        <v>42166</v>
      </c>
      <c r="F15" s="31"/>
      <c r="N15" s="35"/>
    </row>
    <row r="16" spans="1:14" ht="22.5" customHeight="1" thickBot="1">
      <c r="A16" s="3">
        <f t="shared" si="0"/>
        <v>42106</v>
      </c>
      <c r="B16" s="31"/>
      <c r="C16" s="4">
        <f t="shared" si="1"/>
        <v>42136</v>
      </c>
      <c r="D16" s="38"/>
      <c r="E16" s="4">
        <f t="shared" si="2"/>
        <v>42167</v>
      </c>
      <c r="F16" s="38" t="s">
        <v>47</v>
      </c>
      <c r="N16" s="35"/>
    </row>
    <row r="17" spans="1:14" ht="22.5" customHeight="1" thickBot="1">
      <c r="A17" s="3">
        <f t="shared" si="0"/>
        <v>42107</v>
      </c>
      <c r="B17" s="31"/>
      <c r="C17" s="4">
        <f t="shared" si="1"/>
        <v>42137</v>
      </c>
      <c r="D17" s="33"/>
      <c r="E17" s="4">
        <f t="shared" si="2"/>
        <v>42168</v>
      </c>
      <c r="F17" s="33" t="s">
        <v>48</v>
      </c>
      <c r="N17" s="35"/>
    </row>
    <row r="18" spans="1:14" ht="22.5" customHeight="1" thickBot="1">
      <c r="A18" s="3">
        <f t="shared" si="0"/>
        <v>42108</v>
      </c>
      <c r="B18" s="36"/>
      <c r="C18" s="4">
        <f t="shared" si="1"/>
        <v>42138</v>
      </c>
      <c r="D18" s="31"/>
      <c r="E18" s="4">
        <f t="shared" si="2"/>
        <v>42169</v>
      </c>
      <c r="F18" s="31"/>
      <c r="M18" s="42"/>
      <c r="N18" s="35"/>
    </row>
    <row r="19" spans="1:14" ht="22.5" customHeight="1" thickBot="1">
      <c r="A19" s="3">
        <f t="shared" si="0"/>
        <v>42109</v>
      </c>
      <c r="B19" s="38"/>
      <c r="C19" s="4">
        <f t="shared" si="1"/>
        <v>42139</v>
      </c>
      <c r="D19" s="86" t="s">
        <v>55</v>
      </c>
      <c r="E19" s="4">
        <f t="shared" si="2"/>
        <v>42170</v>
      </c>
      <c r="F19" s="31"/>
      <c r="N19" s="35"/>
    </row>
    <row r="20" spans="1:14" ht="22.5" customHeight="1" thickBot="1">
      <c r="A20" s="3">
        <f t="shared" si="0"/>
        <v>42110</v>
      </c>
      <c r="B20" s="33"/>
      <c r="C20" s="4">
        <f t="shared" si="1"/>
        <v>42140</v>
      </c>
      <c r="D20" s="33"/>
      <c r="E20" s="4">
        <f t="shared" si="2"/>
        <v>42171</v>
      </c>
      <c r="F20" s="31"/>
      <c r="N20" s="35"/>
    </row>
    <row r="21" spans="1:14" ht="48" customHeight="1" thickBot="1">
      <c r="A21" s="3">
        <f t="shared" si="0"/>
        <v>42111</v>
      </c>
      <c r="B21" s="53" t="s">
        <v>52</v>
      </c>
      <c r="C21" s="4">
        <f t="shared" si="1"/>
        <v>42141</v>
      </c>
      <c r="D21" s="31"/>
      <c r="E21" s="4">
        <f t="shared" si="2"/>
        <v>42172</v>
      </c>
      <c r="F21" s="36"/>
      <c r="N21" s="35"/>
    </row>
    <row r="22" spans="1:14" ht="50.25" customHeight="1" thickBot="1">
      <c r="A22" s="3">
        <f t="shared" si="0"/>
        <v>42112</v>
      </c>
      <c r="B22" s="53" t="s">
        <v>54</v>
      </c>
      <c r="C22" s="4">
        <f t="shared" si="1"/>
        <v>42142</v>
      </c>
      <c r="D22" s="31"/>
      <c r="E22" s="4">
        <f t="shared" si="2"/>
        <v>42173</v>
      </c>
      <c r="F22" s="31"/>
      <c r="N22" s="35"/>
    </row>
    <row r="23" spans="1:14" ht="22.5" customHeight="1" thickBot="1">
      <c r="A23" s="3">
        <f t="shared" si="0"/>
        <v>42113</v>
      </c>
      <c r="B23" s="31"/>
      <c r="C23" s="4">
        <f t="shared" si="1"/>
        <v>42143</v>
      </c>
      <c r="D23" s="38"/>
      <c r="E23" s="4">
        <f t="shared" si="2"/>
        <v>42174</v>
      </c>
      <c r="F23" s="51" t="s">
        <v>49</v>
      </c>
      <c r="N23" s="44"/>
    </row>
    <row r="24" spans="1:14" ht="22.5" customHeight="1" thickBot="1">
      <c r="A24" s="3">
        <f t="shared" si="0"/>
        <v>42114</v>
      </c>
      <c r="B24" s="31"/>
      <c r="C24" s="4">
        <f t="shared" si="1"/>
        <v>42144</v>
      </c>
      <c r="D24" s="38"/>
      <c r="E24" s="4">
        <f t="shared" si="2"/>
        <v>42175</v>
      </c>
      <c r="F24" s="51" t="s">
        <v>50</v>
      </c>
      <c r="N24" s="35"/>
    </row>
    <row r="25" spans="1:14" ht="22.5" customHeight="1" thickBot="1">
      <c r="A25" s="3">
        <f t="shared" si="0"/>
        <v>42115</v>
      </c>
      <c r="B25" s="31"/>
      <c r="C25" s="4">
        <f t="shared" si="1"/>
        <v>42145</v>
      </c>
      <c r="D25" s="38"/>
      <c r="E25" s="4">
        <f t="shared" si="2"/>
        <v>42176</v>
      </c>
      <c r="F25" s="40"/>
      <c r="N25" s="35"/>
    </row>
    <row r="26" spans="1:14" ht="22.5" customHeight="1" thickBot="1">
      <c r="A26" s="3">
        <f t="shared" si="0"/>
        <v>42116</v>
      </c>
      <c r="B26" s="31"/>
      <c r="C26" s="4">
        <f t="shared" si="1"/>
        <v>42146</v>
      </c>
      <c r="D26" s="31"/>
      <c r="E26" s="4">
        <f t="shared" si="2"/>
        <v>42177</v>
      </c>
      <c r="F26" s="33"/>
      <c r="N26" s="35"/>
    </row>
    <row r="27" spans="1:14" ht="22.5" customHeight="1" thickBot="1">
      <c r="A27" s="3">
        <f t="shared" si="0"/>
        <v>42117</v>
      </c>
      <c r="B27" s="40"/>
      <c r="C27" s="4">
        <f t="shared" si="1"/>
        <v>42147</v>
      </c>
      <c r="D27" s="31"/>
      <c r="E27" s="4">
        <f t="shared" si="2"/>
        <v>42178</v>
      </c>
      <c r="F27" s="31"/>
      <c r="N27" s="35"/>
    </row>
    <row r="28" spans="1:14" ht="22.5" customHeight="1" thickBot="1">
      <c r="A28" s="3">
        <f t="shared" si="0"/>
        <v>42118</v>
      </c>
      <c r="B28" s="38" t="s">
        <v>24</v>
      </c>
      <c r="C28" s="4">
        <f t="shared" si="1"/>
        <v>42148</v>
      </c>
      <c r="D28" s="31"/>
      <c r="E28" s="4">
        <f t="shared" si="2"/>
        <v>42179</v>
      </c>
      <c r="F28" s="31"/>
      <c r="N28" s="35"/>
    </row>
    <row r="29" spans="1:14" ht="22.5" customHeight="1" thickBot="1">
      <c r="A29" s="3">
        <f t="shared" si="0"/>
        <v>42119</v>
      </c>
      <c r="B29" s="38" t="s">
        <v>25</v>
      </c>
      <c r="C29" s="4">
        <f t="shared" si="1"/>
        <v>42149</v>
      </c>
      <c r="D29" s="56" t="s">
        <v>45</v>
      </c>
      <c r="E29" s="4">
        <f t="shared" si="2"/>
        <v>42180</v>
      </c>
      <c r="F29" s="31"/>
      <c r="N29" s="35"/>
    </row>
    <row r="30" spans="1:14" ht="22.5" customHeight="1" thickBot="1">
      <c r="A30" s="3">
        <f t="shared" si="0"/>
        <v>42120</v>
      </c>
      <c r="B30" s="33"/>
      <c r="C30" s="4">
        <f t="shared" si="1"/>
        <v>42150</v>
      </c>
      <c r="D30" s="56" t="s">
        <v>45</v>
      </c>
      <c r="E30" s="4">
        <f t="shared" si="2"/>
        <v>42181</v>
      </c>
      <c r="F30" s="36"/>
      <c r="N30" s="35"/>
    </row>
    <row r="31" spans="1:14" ht="22.5" customHeight="1" thickBot="1">
      <c r="A31" s="3">
        <f t="shared" si="0"/>
        <v>42121</v>
      </c>
      <c r="B31" s="31"/>
      <c r="C31" s="4">
        <f t="shared" si="1"/>
        <v>42151</v>
      </c>
      <c r="D31" s="56" t="s">
        <v>45</v>
      </c>
      <c r="E31" s="4">
        <f t="shared" si="2"/>
        <v>42182</v>
      </c>
      <c r="F31" s="36"/>
      <c r="N31" s="35"/>
    </row>
    <row r="32" spans="1:14" ht="35.25" customHeight="1" thickBot="1">
      <c r="A32" s="3">
        <f t="shared" si="0"/>
        <v>42122</v>
      </c>
      <c r="B32" s="31"/>
      <c r="C32" s="4">
        <f t="shared" si="1"/>
        <v>42152</v>
      </c>
      <c r="D32" s="56" t="s">
        <v>56</v>
      </c>
      <c r="E32" s="4">
        <f t="shared" si="2"/>
        <v>42183</v>
      </c>
      <c r="F32" s="31"/>
      <c r="N32" s="35"/>
    </row>
    <row r="33" spans="1:14" ht="23.25" customHeight="1" thickBot="1">
      <c r="A33" s="3">
        <f t="shared" si="0"/>
        <v>42123</v>
      </c>
      <c r="B33" s="31"/>
      <c r="C33" s="4">
        <f t="shared" si="1"/>
        <v>42153</v>
      </c>
      <c r="D33" s="86" t="s">
        <v>57</v>
      </c>
      <c r="E33" s="4">
        <f t="shared" si="2"/>
        <v>42184</v>
      </c>
      <c r="F33" s="31"/>
      <c r="N33" s="35"/>
    </row>
    <row r="34" spans="1:14" ht="39" customHeight="1" thickBot="1">
      <c r="A34" s="3">
        <f t="shared" si="0"/>
        <v>42124</v>
      </c>
      <c r="B34" s="40"/>
      <c r="C34" s="4">
        <f t="shared" si="1"/>
        <v>42154</v>
      </c>
      <c r="D34" s="85" t="s">
        <v>53</v>
      </c>
      <c r="E34" s="4">
        <f t="shared" si="2"/>
        <v>42185</v>
      </c>
      <c r="F34" s="31"/>
      <c r="N34" s="35"/>
    </row>
    <row r="35" spans="1:14" ht="22.5" customHeight="1" thickBot="1">
      <c r="A35" s="30"/>
      <c r="B35" s="40"/>
      <c r="C35" s="4">
        <f t="shared" si="1"/>
        <v>42155</v>
      </c>
      <c r="D35" s="31"/>
      <c r="E35" s="32"/>
      <c r="F35" s="31"/>
      <c r="N35" s="35"/>
    </row>
    <row r="36" ht="13.5">
      <c r="N36" s="35"/>
    </row>
    <row r="37" ht="13.5">
      <c r="N37" s="35"/>
    </row>
    <row r="38" ht="13.5">
      <c r="N38" s="35"/>
    </row>
    <row r="39" ht="13.5">
      <c r="N39" s="35"/>
    </row>
    <row r="40" ht="13.5">
      <c r="N40" s="35"/>
    </row>
    <row r="41" ht="13.5">
      <c r="N41" s="35"/>
    </row>
    <row r="42" ht="13.5">
      <c r="N42" s="35"/>
    </row>
    <row r="43" ht="13.5">
      <c r="N43" s="35"/>
    </row>
    <row r="44" ht="13.5">
      <c r="N44" s="35"/>
    </row>
    <row r="45" ht="13.5">
      <c r="N45" s="35"/>
    </row>
    <row r="46" ht="13.5">
      <c r="N46" s="35"/>
    </row>
    <row r="47" ht="13.5">
      <c r="N47" s="35"/>
    </row>
    <row r="48" ht="13.5">
      <c r="N48" s="35"/>
    </row>
    <row r="49" ht="13.5">
      <c r="N49" s="35"/>
    </row>
    <row r="50" ht="13.5">
      <c r="N50" s="35"/>
    </row>
    <row r="51" ht="13.5">
      <c r="N51" s="35"/>
    </row>
    <row r="52" ht="13.5">
      <c r="N52" s="35"/>
    </row>
    <row r="53" ht="13.5">
      <c r="N53" s="35"/>
    </row>
    <row r="54" ht="13.5">
      <c r="N54" s="35"/>
    </row>
    <row r="55" ht="13.5">
      <c r="N55" s="35"/>
    </row>
    <row r="56" ht="13.5">
      <c r="N56" s="35"/>
    </row>
    <row r="57" ht="13.5">
      <c r="N57" s="35"/>
    </row>
    <row r="58" ht="13.5">
      <c r="N58" s="35"/>
    </row>
    <row r="59" ht="13.5">
      <c r="N59" s="35"/>
    </row>
    <row r="60" ht="13.5">
      <c r="N60" s="35"/>
    </row>
    <row r="61" ht="13.5">
      <c r="N61" s="35"/>
    </row>
    <row r="62" ht="13.5">
      <c r="N62" s="35"/>
    </row>
    <row r="63" ht="13.5">
      <c r="N63" s="35"/>
    </row>
    <row r="64" ht="13.5">
      <c r="N64" s="35"/>
    </row>
    <row r="65" ht="13.5">
      <c r="N65" s="35"/>
    </row>
    <row r="66" ht="13.5">
      <c r="N66" s="35"/>
    </row>
    <row r="67" ht="13.5">
      <c r="N67" s="35"/>
    </row>
    <row r="68" ht="13.5">
      <c r="N68" s="35"/>
    </row>
    <row r="69" ht="13.5">
      <c r="N69" s="35"/>
    </row>
    <row r="70" ht="13.5">
      <c r="N70" s="35"/>
    </row>
    <row r="71" ht="13.5">
      <c r="N71" s="35"/>
    </row>
    <row r="72" ht="13.5">
      <c r="N72" s="35"/>
    </row>
    <row r="73" ht="13.5">
      <c r="N73" s="35"/>
    </row>
    <row r="74" ht="13.5">
      <c r="N74" s="35"/>
    </row>
    <row r="75" ht="13.5">
      <c r="N75" s="35"/>
    </row>
    <row r="76" ht="13.5">
      <c r="N76" s="35"/>
    </row>
    <row r="77" ht="13.5">
      <c r="N77" s="35"/>
    </row>
    <row r="78" ht="13.5">
      <c r="N78" s="35"/>
    </row>
    <row r="79" ht="13.5">
      <c r="N79" s="35"/>
    </row>
    <row r="80" ht="13.5">
      <c r="N80" s="35"/>
    </row>
    <row r="81" ht="13.5">
      <c r="N81" s="35"/>
    </row>
    <row r="82" ht="13.5">
      <c r="N82" s="35"/>
    </row>
    <row r="83" ht="13.5">
      <c r="N83" s="35"/>
    </row>
    <row r="84" ht="13.5">
      <c r="N84" s="35"/>
    </row>
    <row r="85" ht="13.5">
      <c r="N85" s="35"/>
    </row>
    <row r="86" ht="13.5">
      <c r="N86" s="35"/>
    </row>
    <row r="87" ht="13.5">
      <c r="N87" s="35"/>
    </row>
    <row r="88" ht="13.5">
      <c r="N88" s="35"/>
    </row>
    <row r="89" ht="13.5">
      <c r="N89" s="35"/>
    </row>
    <row r="90" ht="13.5">
      <c r="N90" s="35"/>
    </row>
    <row r="91" ht="13.5">
      <c r="N91" s="35"/>
    </row>
    <row r="92" ht="13.5">
      <c r="N92" s="35"/>
    </row>
    <row r="93" ht="13.5">
      <c r="N93" s="35"/>
    </row>
    <row r="94" ht="13.5">
      <c r="N94" s="35"/>
    </row>
    <row r="95" ht="13.5">
      <c r="N95" s="35"/>
    </row>
    <row r="96" ht="13.5">
      <c r="N96" s="35"/>
    </row>
    <row r="97" ht="13.5">
      <c r="N97" s="35"/>
    </row>
    <row r="98" ht="13.5">
      <c r="N98" s="35"/>
    </row>
    <row r="99" ht="13.5">
      <c r="N99" s="35"/>
    </row>
    <row r="100" ht="13.5">
      <c r="N100" s="35"/>
    </row>
    <row r="101" ht="13.5">
      <c r="N101" s="35"/>
    </row>
    <row r="102" ht="13.5">
      <c r="N102" s="35"/>
    </row>
    <row r="103" ht="13.5">
      <c r="N103" s="35"/>
    </row>
    <row r="104" ht="13.5">
      <c r="N104" s="35"/>
    </row>
    <row r="105" ht="13.5">
      <c r="N105" s="35"/>
    </row>
    <row r="106" ht="13.5">
      <c r="N106" s="35"/>
    </row>
    <row r="107" ht="13.5">
      <c r="N107" s="35"/>
    </row>
    <row r="108" ht="13.5">
      <c r="N108" s="35"/>
    </row>
    <row r="109" ht="13.5">
      <c r="N109" s="35"/>
    </row>
    <row r="110" ht="13.5">
      <c r="N110" s="35"/>
    </row>
    <row r="111" ht="13.5">
      <c r="N111" s="35"/>
    </row>
    <row r="112" ht="13.5">
      <c r="N112" s="35"/>
    </row>
    <row r="113" ht="13.5">
      <c r="N113" s="35"/>
    </row>
    <row r="114" ht="13.5">
      <c r="N114" s="35"/>
    </row>
    <row r="115" ht="13.5">
      <c r="N115" s="35"/>
    </row>
    <row r="116" ht="13.5">
      <c r="N116" s="35"/>
    </row>
    <row r="117" ht="13.5">
      <c r="N117" s="35"/>
    </row>
    <row r="118" ht="13.5">
      <c r="N118" s="35"/>
    </row>
    <row r="119" ht="13.5">
      <c r="N119" s="35"/>
    </row>
    <row r="120" ht="13.5">
      <c r="N120" s="35"/>
    </row>
    <row r="121" ht="13.5">
      <c r="N121" s="35"/>
    </row>
    <row r="122" ht="13.5">
      <c r="N122" s="35"/>
    </row>
    <row r="123" ht="13.5">
      <c r="N123" s="35"/>
    </row>
    <row r="124" ht="13.5">
      <c r="N124" s="35"/>
    </row>
    <row r="125" ht="13.5">
      <c r="N125" s="35"/>
    </row>
    <row r="126" ht="13.5">
      <c r="N126" s="35"/>
    </row>
    <row r="127" ht="13.5">
      <c r="N127" s="35"/>
    </row>
    <row r="128" ht="13.5">
      <c r="N128" s="35"/>
    </row>
    <row r="129" ht="13.5">
      <c r="N129" s="35"/>
    </row>
    <row r="130" ht="13.5">
      <c r="N130" s="35"/>
    </row>
    <row r="131" ht="13.5">
      <c r="N131" s="35"/>
    </row>
    <row r="132" ht="13.5">
      <c r="N132" s="35"/>
    </row>
    <row r="133" ht="13.5">
      <c r="N133" s="35"/>
    </row>
    <row r="134" ht="13.5">
      <c r="N134" s="35"/>
    </row>
    <row r="135" ht="13.5">
      <c r="N135" s="35"/>
    </row>
    <row r="136" ht="13.5">
      <c r="N136" s="35"/>
    </row>
    <row r="137" ht="13.5">
      <c r="N137" s="35"/>
    </row>
    <row r="138" ht="13.5">
      <c r="N138" s="35"/>
    </row>
    <row r="139" ht="13.5">
      <c r="N139" s="35"/>
    </row>
    <row r="140" ht="13.5">
      <c r="N140" s="35"/>
    </row>
    <row r="141" ht="13.5">
      <c r="N141" s="35"/>
    </row>
    <row r="142" ht="13.5">
      <c r="N142" s="35"/>
    </row>
    <row r="143" ht="13.5">
      <c r="N143" s="35"/>
    </row>
    <row r="144" ht="13.5">
      <c r="N144" s="35"/>
    </row>
    <row r="145" ht="13.5">
      <c r="N145" s="35"/>
    </row>
    <row r="146" ht="13.5">
      <c r="N146" s="35"/>
    </row>
    <row r="147" ht="13.5">
      <c r="N147" s="35"/>
    </row>
    <row r="148" ht="13.5">
      <c r="N148" s="35"/>
    </row>
    <row r="149" ht="13.5">
      <c r="N149" s="35"/>
    </row>
    <row r="150" ht="13.5">
      <c r="N150" s="35"/>
    </row>
    <row r="151" ht="13.5">
      <c r="N151" s="35"/>
    </row>
    <row r="152" ht="13.5">
      <c r="N152" s="35"/>
    </row>
    <row r="153" ht="13.5">
      <c r="N153" s="35"/>
    </row>
    <row r="154" ht="13.5">
      <c r="N154" s="35"/>
    </row>
    <row r="155" ht="13.5">
      <c r="N155" s="35"/>
    </row>
    <row r="156" ht="13.5">
      <c r="N156" s="35"/>
    </row>
    <row r="157" ht="13.5">
      <c r="N157" s="35"/>
    </row>
    <row r="158" ht="13.5">
      <c r="N158" s="35"/>
    </row>
    <row r="159" ht="13.5">
      <c r="N159" s="35"/>
    </row>
    <row r="160" ht="13.5">
      <c r="N160" s="35"/>
    </row>
    <row r="161" ht="13.5">
      <c r="N161" s="35"/>
    </row>
    <row r="162" ht="13.5">
      <c r="N162" s="35"/>
    </row>
    <row r="163" ht="13.5">
      <c r="N163" s="35"/>
    </row>
    <row r="164" ht="13.5">
      <c r="N164" s="35"/>
    </row>
    <row r="165" ht="13.5">
      <c r="N165" s="35"/>
    </row>
    <row r="166" ht="13.5">
      <c r="N166" s="35"/>
    </row>
    <row r="167" ht="13.5">
      <c r="N167" s="35"/>
    </row>
    <row r="168" ht="13.5">
      <c r="N168" s="35"/>
    </row>
    <row r="169" ht="13.5">
      <c r="N169" s="35"/>
    </row>
    <row r="170" ht="13.5">
      <c r="N170" s="35"/>
    </row>
    <row r="171" ht="13.5">
      <c r="N171" s="35"/>
    </row>
    <row r="172" ht="13.5">
      <c r="N172" s="35"/>
    </row>
    <row r="173" ht="13.5">
      <c r="N173" s="35"/>
    </row>
    <row r="174" ht="13.5">
      <c r="N174" s="35"/>
    </row>
    <row r="175" ht="13.5">
      <c r="N175" s="35"/>
    </row>
    <row r="176" ht="13.5">
      <c r="N176" s="35"/>
    </row>
    <row r="177" ht="13.5">
      <c r="N177" s="35"/>
    </row>
    <row r="178" ht="13.5">
      <c r="N178" s="35"/>
    </row>
    <row r="179" ht="13.5">
      <c r="N179" s="35"/>
    </row>
    <row r="180" ht="13.5">
      <c r="N180" s="35"/>
    </row>
    <row r="181" ht="13.5">
      <c r="N181" s="35"/>
    </row>
    <row r="182" ht="13.5">
      <c r="N182" s="35"/>
    </row>
    <row r="183" ht="13.5">
      <c r="N183" s="35"/>
    </row>
    <row r="184" ht="13.5">
      <c r="N184" s="35"/>
    </row>
    <row r="185" ht="13.5">
      <c r="N185" s="35"/>
    </row>
    <row r="186" ht="13.5">
      <c r="N186" s="35"/>
    </row>
    <row r="187" ht="13.5">
      <c r="N187" s="35"/>
    </row>
    <row r="188" ht="13.5">
      <c r="N188" s="35"/>
    </row>
    <row r="189" ht="13.5">
      <c r="N189" s="35"/>
    </row>
    <row r="190" ht="13.5">
      <c r="N190" s="35"/>
    </row>
    <row r="191" ht="13.5">
      <c r="N191" s="35"/>
    </row>
    <row r="192" ht="13.5">
      <c r="N192" s="35"/>
    </row>
    <row r="193" ht="13.5">
      <c r="N193" s="35"/>
    </row>
    <row r="194" ht="13.5">
      <c r="N194" s="35"/>
    </row>
    <row r="195" ht="13.5">
      <c r="N195" s="35"/>
    </row>
    <row r="196" ht="13.5">
      <c r="N196" s="35"/>
    </row>
    <row r="197" ht="13.5">
      <c r="N197" s="35"/>
    </row>
    <row r="198" ht="13.5">
      <c r="N198" s="35"/>
    </row>
    <row r="199" ht="13.5">
      <c r="N199" s="35"/>
    </row>
    <row r="200" ht="13.5">
      <c r="N200" s="35"/>
    </row>
    <row r="201" ht="13.5">
      <c r="N201" s="35"/>
    </row>
    <row r="202" ht="13.5">
      <c r="N202" s="35"/>
    </row>
    <row r="203" ht="13.5">
      <c r="N203" s="35"/>
    </row>
    <row r="204" ht="13.5">
      <c r="N204" s="35"/>
    </row>
    <row r="205" ht="13.5">
      <c r="N205" s="35"/>
    </row>
    <row r="206" ht="13.5">
      <c r="N206" s="35"/>
    </row>
    <row r="207" ht="13.5">
      <c r="N207" s="35"/>
    </row>
    <row r="208" ht="13.5">
      <c r="N208" s="35"/>
    </row>
    <row r="209" ht="13.5">
      <c r="N209" s="35"/>
    </row>
    <row r="210" ht="13.5">
      <c r="N210" s="35"/>
    </row>
    <row r="211" ht="13.5">
      <c r="N211" s="35"/>
    </row>
    <row r="212" ht="13.5">
      <c r="N212" s="35"/>
    </row>
    <row r="213" ht="13.5">
      <c r="N213" s="35"/>
    </row>
    <row r="214" ht="13.5">
      <c r="N214" s="35"/>
    </row>
    <row r="215" ht="13.5">
      <c r="N215" s="35"/>
    </row>
    <row r="216" ht="13.5">
      <c r="N216" s="35"/>
    </row>
    <row r="217" ht="13.5">
      <c r="N217" s="35"/>
    </row>
    <row r="218" ht="13.5">
      <c r="N218" s="35"/>
    </row>
    <row r="219" ht="13.5">
      <c r="N219" s="35"/>
    </row>
    <row r="220" ht="13.5">
      <c r="N220" s="35"/>
    </row>
    <row r="221" ht="13.5">
      <c r="N221" s="35"/>
    </row>
    <row r="222" ht="13.5">
      <c r="N222" s="35"/>
    </row>
    <row r="223" ht="13.5">
      <c r="N223" s="35"/>
    </row>
    <row r="224" ht="13.5">
      <c r="N224" s="35"/>
    </row>
    <row r="225" ht="13.5">
      <c r="N225" s="35"/>
    </row>
    <row r="226" ht="13.5">
      <c r="N226" s="35"/>
    </row>
    <row r="227" ht="13.5">
      <c r="N227" s="35"/>
    </row>
    <row r="228" ht="13.5">
      <c r="N228" s="35"/>
    </row>
    <row r="229" ht="13.5">
      <c r="N229" s="35"/>
    </row>
    <row r="230" ht="13.5">
      <c r="N230" s="35"/>
    </row>
    <row r="231" ht="13.5">
      <c r="N231" s="35"/>
    </row>
    <row r="232" ht="13.5">
      <c r="N232" s="35"/>
    </row>
    <row r="233" ht="13.5">
      <c r="N233" s="35"/>
    </row>
    <row r="234" ht="13.5">
      <c r="N234" s="35"/>
    </row>
    <row r="235" ht="13.5">
      <c r="N235" s="35"/>
    </row>
    <row r="236" ht="13.5">
      <c r="N236" s="35"/>
    </row>
    <row r="237" ht="13.5">
      <c r="N237" s="35"/>
    </row>
    <row r="238" ht="13.5">
      <c r="N238" s="35"/>
    </row>
    <row r="239" ht="13.5">
      <c r="N239" s="35"/>
    </row>
    <row r="240" ht="13.5">
      <c r="N240" s="35"/>
    </row>
    <row r="241" ht="13.5">
      <c r="N241" s="35"/>
    </row>
    <row r="242" ht="13.5">
      <c r="N242" s="35"/>
    </row>
    <row r="243" ht="13.5">
      <c r="N243" s="35"/>
    </row>
    <row r="244" ht="13.5">
      <c r="N244" s="35"/>
    </row>
    <row r="245" ht="13.5">
      <c r="N245" s="35"/>
    </row>
    <row r="246" ht="13.5">
      <c r="N246" s="35"/>
    </row>
    <row r="247" ht="13.5">
      <c r="N247" s="35"/>
    </row>
    <row r="248" ht="13.5">
      <c r="N248" s="35"/>
    </row>
    <row r="249" ht="13.5">
      <c r="N249" s="35"/>
    </row>
    <row r="250" ht="13.5">
      <c r="N250" s="35"/>
    </row>
    <row r="251" ht="13.5">
      <c r="N251" s="35"/>
    </row>
    <row r="252" ht="13.5">
      <c r="N252" s="35"/>
    </row>
    <row r="253" ht="13.5">
      <c r="N253" s="35"/>
    </row>
    <row r="254" ht="13.5">
      <c r="N254" s="35"/>
    </row>
    <row r="255" ht="13.5">
      <c r="N255" s="35"/>
    </row>
    <row r="256" ht="13.5">
      <c r="N256" s="35"/>
    </row>
    <row r="257" ht="13.5">
      <c r="N257" s="35"/>
    </row>
    <row r="258" ht="13.5">
      <c r="N258" s="35"/>
    </row>
    <row r="259" ht="13.5">
      <c r="N259" s="35"/>
    </row>
    <row r="260" ht="13.5">
      <c r="N260" s="35"/>
    </row>
    <row r="261" ht="13.5">
      <c r="N261" s="35"/>
    </row>
    <row r="262" ht="13.5">
      <c r="N262" s="35"/>
    </row>
    <row r="263" ht="13.5">
      <c r="N263" s="35"/>
    </row>
    <row r="264" ht="13.5">
      <c r="N264" s="35"/>
    </row>
    <row r="265" ht="13.5">
      <c r="N265" s="35"/>
    </row>
    <row r="266" ht="13.5">
      <c r="N266" s="35"/>
    </row>
    <row r="267" ht="13.5">
      <c r="N267" s="35"/>
    </row>
    <row r="268" ht="13.5">
      <c r="N268" s="35"/>
    </row>
    <row r="269" ht="13.5">
      <c r="N269" s="35"/>
    </row>
    <row r="270" ht="13.5">
      <c r="N270" s="35"/>
    </row>
    <row r="271" ht="13.5">
      <c r="N271" s="35"/>
    </row>
    <row r="272" ht="13.5">
      <c r="N272" s="35"/>
    </row>
    <row r="273" ht="13.5">
      <c r="N273" s="35"/>
    </row>
    <row r="274" ht="13.5">
      <c r="N274" s="35"/>
    </row>
    <row r="275" ht="13.5">
      <c r="N275" s="35"/>
    </row>
    <row r="276" ht="13.5">
      <c r="N276" s="35"/>
    </row>
    <row r="277" ht="13.5">
      <c r="N277" s="35"/>
    </row>
    <row r="278" ht="13.5">
      <c r="N278" s="35"/>
    </row>
    <row r="279" ht="13.5">
      <c r="N279" s="35"/>
    </row>
    <row r="280" ht="13.5">
      <c r="N280" s="35"/>
    </row>
    <row r="281" ht="13.5">
      <c r="N281" s="35"/>
    </row>
    <row r="282" ht="13.5">
      <c r="N282" s="35"/>
    </row>
    <row r="283" ht="13.5">
      <c r="N283" s="35"/>
    </row>
    <row r="284" ht="13.5">
      <c r="N284" s="35"/>
    </row>
    <row r="285" ht="13.5">
      <c r="N285" s="35"/>
    </row>
    <row r="286" ht="13.5">
      <c r="N286" s="35"/>
    </row>
    <row r="287" ht="13.5">
      <c r="N287" s="35"/>
    </row>
    <row r="288" ht="13.5">
      <c r="N288" s="35"/>
    </row>
    <row r="289" ht="13.5">
      <c r="N289" s="35"/>
    </row>
    <row r="290" ht="13.5">
      <c r="N290" s="35"/>
    </row>
    <row r="291" ht="13.5">
      <c r="N291" s="35"/>
    </row>
    <row r="292" ht="13.5">
      <c r="N292" s="35"/>
    </row>
    <row r="293" ht="13.5">
      <c r="N293" s="35"/>
    </row>
    <row r="294" ht="13.5">
      <c r="N294" s="35"/>
    </row>
    <row r="295" ht="13.5">
      <c r="N295" s="35"/>
    </row>
    <row r="296" ht="13.5">
      <c r="N296" s="35"/>
    </row>
    <row r="297" ht="13.5">
      <c r="N297" s="35"/>
    </row>
    <row r="298" ht="13.5">
      <c r="N298" s="35"/>
    </row>
    <row r="299" ht="13.5">
      <c r="N299" s="35"/>
    </row>
    <row r="300" ht="13.5">
      <c r="N300" s="35"/>
    </row>
    <row r="301" ht="13.5">
      <c r="N301" s="35"/>
    </row>
    <row r="302" ht="13.5">
      <c r="N302" s="35"/>
    </row>
    <row r="303" ht="13.5">
      <c r="N303" s="35"/>
    </row>
    <row r="304" ht="13.5">
      <c r="N304" s="35"/>
    </row>
    <row r="305" ht="13.5">
      <c r="N305" s="35"/>
    </row>
    <row r="306" ht="13.5">
      <c r="N306" s="35"/>
    </row>
    <row r="307" ht="13.5">
      <c r="N307" s="35"/>
    </row>
    <row r="308" ht="13.5">
      <c r="N308" s="35"/>
    </row>
    <row r="309" ht="13.5">
      <c r="N309" s="35"/>
    </row>
    <row r="310" ht="13.5">
      <c r="N310" s="35"/>
    </row>
    <row r="311" ht="13.5">
      <c r="N311" s="35"/>
    </row>
    <row r="312" ht="13.5">
      <c r="N312" s="35"/>
    </row>
    <row r="313" ht="13.5">
      <c r="N313" s="35"/>
    </row>
    <row r="314" ht="13.5">
      <c r="N314" s="35"/>
    </row>
    <row r="315" ht="13.5">
      <c r="N315" s="35"/>
    </row>
    <row r="316" ht="13.5">
      <c r="N316" s="35"/>
    </row>
    <row r="317" ht="13.5">
      <c r="N317" s="35"/>
    </row>
    <row r="318" ht="13.5">
      <c r="N318" s="35"/>
    </row>
    <row r="319" ht="13.5">
      <c r="N319" s="35"/>
    </row>
    <row r="320" ht="13.5">
      <c r="N320" s="35"/>
    </row>
    <row r="321" ht="13.5">
      <c r="N321" s="35"/>
    </row>
    <row r="322" ht="13.5">
      <c r="N322" s="35"/>
    </row>
    <row r="323" ht="13.5">
      <c r="N323" s="35"/>
    </row>
    <row r="324" ht="13.5">
      <c r="N324" s="35"/>
    </row>
    <row r="325" ht="13.5">
      <c r="N325" s="35"/>
    </row>
    <row r="326" ht="13.5">
      <c r="N326" s="35"/>
    </row>
    <row r="327" ht="13.5">
      <c r="N327" s="35"/>
    </row>
    <row r="328" ht="13.5">
      <c r="N328" s="35"/>
    </row>
    <row r="329" ht="13.5">
      <c r="N329" s="35"/>
    </row>
    <row r="330" ht="13.5">
      <c r="N330" s="35"/>
    </row>
    <row r="331" ht="13.5">
      <c r="N331" s="35"/>
    </row>
    <row r="332" ht="13.5">
      <c r="N332" s="35"/>
    </row>
    <row r="333" ht="13.5">
      <c r="N333" s="35"/>
    </row>
    <row r="334" ht="13.5">
      <c r="N334" s="35"/>
    </row>
    <row r="335" ht="13.5">
      <c r="N335" s="35"/>
    </row>
    <row r="336" ht="13.5">
      <c r="N336" s="35"/>
    </row>
    <row r="337" ht="13.5">
      <c r="N337" s="35"/>
    </row>
    <row r="338" ht="13.5">
      <c r="N338" s="35"/>
    </row>
    <row r="339" ht="13.5">
      <c r="N339" s="35"/>
    </row>
    <row r="340" ht="13.5">
      <c r="N340" s="35"/>
    </row>
    <row r="341" ht="13.5">
      <c r="N341" s="35"/>
    </row>
    <row r="342" ht="13.5">
      <c r="N342" s="35"/>
    </row>
    <row r="343" ht="13.5">
      <c r="N343" s="35"/>
    </row>
    <row r="344" ht="13.5">
      <c r="N344" s="35"/>
    </row>
    <row r="345" ht="13.5">
      <c r="N345" s="35"/>
    </row>
    <row r="346" ht="13.5">
      <c r="N346" s="35"/>
    </row>
    <row r="347" ht="13.5">
      <c r="N347" s="35"/>
    </row>
    <row r="348" ht="13.5">
      <c r="N348" s="35"/>
    </row>
    <row r="349" ht="13.5">
      <c r="N349" s="35"/>
    </row>
    <row r="350" ht="13.5">
      <c r="N350" s="35"/>
    </row>
    <row r="351" ht="13.5">
      <c r="N351" s="35"/>
    </row>
    <row r="352" ht="13.5">
      <c r="N352" s="35"/>
    </row>
    <row r="353" ht="13.5">
      <c r="N353" s="35"/>
    </row>
    <row r="354" ht="13.5">
      <c r="N354" s="35"/>
    </row>
    <row r="355" ht="13.5">
      <c r="N355" s="35"/>
    </row>
    <row r="356" ht="13.5">
      <c r="N356" s="35"/>
    </row>
    <row r="357" ht="13.5">
      <c r="N357" s="35"/>
    </row>
    <row r="358" ht="13.5">
      <c r="N358" s="35"/>
    </row>
    <row r="359" ht="13.5">
      <c r="N359" s="35"/>
    </row>
    <row r="360" ht="13.5">
      <c r="N360" s="35"/>
    </row>
    <row r="361" ht="13.5">
      <c r="N361" s="35"/>
    </row>
    <row r="362" ht="13.5">
      <c r="N362" s="35"/>
    </row>
    <row r="363" ht="13.5">
      <c r="N363" s="35"/>
    </row>
    <row r="364" ht="13.5">
      <c r="N364" s="35"/>
    </row>
    <row r="365" ht="13.5">
      <c r="N365" s="35"/>
    </row>
    <row r="366" ht="13.5">
      <c r="N366" s="35"/>
    </row>
    <row r="367" ht="13.5">
      <c r="N367" s="35"/>
    </row>
    <row r="368" ht="13.5">
      <c r="N368" s="35"/>
    </row>
    <row r="369" ht="13.5">
      <c r="N369" s="35"/>
    </row>
  </sheetData>
  <sheetProtection password="CF3B" sheet="1" objects="1" scenarios="1" formatCells="0" formatColumns="0" formatRows="0"/>
  <mergeCells count="10">
    <mergeCell ref="H7:I7"/>
    <mergeCell ref="H1:I2"/>
    <mergeCell ref="H3:I3"/>
    <mergeCell ref="H5:I5"/>
    <mergeCell ref="A1:F2"/>
    <mergeCell ref="H4:I4"/>
    <mergeCell ref="H6:I6"/>
    <mergeCell ref="A3:A4"/>
    <mergeCell ref="C3:C4"/>
    <mergeCell ref="E3:E4"/>
  </mergeCells>
  <conditionalFormatting sqref="C5:C35">
    <cfRule type="expression" priority="4" dxfId="0" stopIfTrue="1">
      <formula>WEEKDAY(C5,2)&gt;5</formula>
    </cfRule>
  </conditionalFormatting>
  <conditionalFormatting sqref="A5:A34">
    <cfRule type="expression" priority="3" dxfId="0" stopIfTrue="1">
      <formula>WEEKDAY(A5,2)&gt;5</formula>
    </cfRule>
  </conditionalFormatting>
  <conditionalFormatting sqref="E5:E34">
    <cfRule type="expression" priority="6" dxfId="0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</hyperlink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N369"/>
  <sheetViews>
    <sheetView zoomScalePageLayoutView="0" workbookViewId="0" topLeftCell="A5">
      <selection activeCell="H7" sqref="H7:I7"/>
    </sheetView>
  </sheetViews>
  <sheetFormatPr defaultColWidth="9.140625" defaultRowHeight="12.75"/>
  <cols>
    <col min="1" max="1" width="10.421875" style="45" customWidth="1"/>
    <col min="2" max="2" width="22.00390625" style="25" customWidth="1"/>
    <col min="3" max="3" width="10.421875" style="25" customWidth="1"/>
    <col min="4" max="4" width="22.00390625" style="25" customWidth="1"/>
    <col min="5" max="5" width="10.421875" style="25" customWidth="1"/>
    <col min="6" max="6" width="22.00390625" style="25" customWidth="1"/>
    <col min="7" max="7" width="9.140625" style="25" customWidth="1"/>
    <col min="8" max="8" width="10.7109375" style="25" customWidth="1"/>
    <col min="9" max="9" width="9.140625" style="25" customWidth="1"/>
    <col min="10" max="10" width="10.7109375" style="25" customWidth="1"/>
    <col min="11" max="11" width="9.140625" style="25" customWidth="1"/>
    <col min="12" max="12" width="10.7109375" style="25" customWidth="1"/>
    <col min="13" max="13" width="9.140625" style="25" customWidth="1"/>
    <col min="14" max="14" width="14.421875" style="27" customWidth="1"/>
    <col min="15" max="18" width="9.140625" style="27" customWidth="1"/>
    <col min="19" max="16384" width="9.140625" style="25" customWidth="1"/>
  </cols>
  <sheetData>
    <row r="1" spans="1:14" ht="18" customHeight="1">
      <c r="A1" s="57" t="str">
        <f>CONCATENATE(vstupy!A2," ve III.čtvrtletí "," ",vstupy!C3)</f>
        <v>Akce pořádané Asociací klinických logopedů České republiky ve III.čtvrtletí  2015</v>
      </c>
      <c r="B1" s="58"/>
      <c r="C1" s="58"/>
      <c r="D1" s="58"/>
      <c r="E1" s="58"/>
      <c r="F1" s="59"/>
      <c r="H1" s="65" t="s">
        <v>9</v>
      </c>
      <c r="I1" s="65"/>
      <c r="J1" s="26"/>
      <c r="K1" s="26"/>
      <c r="L1" s="26"/>
      <c r="M1" s="26"/>
      <c r="N1" s="26"/>
    </row>
    <row r="2" spans="1:14" ht="18" customHeight="1" thickBot="1">
      <c r="A2" s="60"/>
      <c r="B2" s="61"/>
      <c r="C2" s="61"/>
      <c r="D2" s="61"/>
      <c r="E2" s="61"/>
      <c r="F2" s="62"/>
      <c r="H2" s="65"/>
      <c r="I2" s="65"/>
      <c r="J2" s="26"/>
      <c r="K2" s="26"/>
      <c r="L2" s="26"/>
      <c r="M2" s="26"/>
      <c r="N2" s="26"/>
    </row>
    <row r="3" spans="1:13" ht="26.25" customHeight="1" thickBot="1">
      <c r="A3" s="68">
        <f>A5</f>
        <v>42186</v>
      </c>
      <c r="B3" s="46" t="s">
        <v>0</v>
      </c>
      <c r="C3" s="68">
        <f>C5</f>
        <v>42217</v>
      </c>
      <c r="D3" s="46" t="s">
        <v>0</v>
      </c>
      <c r="E3" s="68">
        <f>E5</f>
        <v>42248</v>
      </c>
      <c r="F3" s="46" t="s">
        <v>0</v>
      </c>
      <c r="H3" s="72" t="s">
        <v>8</v>
      </c>
      <c r="I3" s="73"/>
      <c r="J3" s="27"/>
      <c r="K3" s="27"/>
      <c r="L3" s="27"/>
      <c r="M3" s="27"/>
    </row>
    <row r="4" spans="1:13" ht="26.25" customHeight="1" thickBot="1">
      <c r="A4" s="69"/>
      <c r="B4" s="29" t="s">
        <v>1</v>
      </c>
      <c r="C4" s="69"/>
      <c r="D4" s="29" t="s">
        <v>1</v>
      </c>
      <c r="E4" s="69"/>
      <c r="F4" s="29" t="s">
        <v>1</v>
      </c>
      <c r="H4" s="70" t="s">
        <v>4</v>
      </c>
      <c r="I4" s="71"/>
      <c r="J4" s="27"/>
      <c r="K4" s="27"/>
      <c r="L4" s="27"/>
      <c r="M4" s="27"/>
    </row>
    <row r="5" spans="1:14" ht="22.5" customHeight="1" thickBot="1">
      <c r="A5" s="3">
        <f>DATE(vstupy!C3,7,1)</f>
        <v>42186</v>
      </c>
      <c r="B5" s="31"/>
      <c r="C5" s="4">
        <f>DATE(vstupy!C3,8,1)</f>
        <v>42217</v>
      </c>
      <c r="D5" s="31"/>
      <c r="E5" s="4">
        <f>DATE(vstupy!C3,9,1)</f>
        <v>42248</v>
      </c>
      <c r="F5" s="33"/>
      <c r="H5" s="72" t="s">
        <v>5</v>
      </c>
      <c r="I5" s="73"/>
      <c r="J5" s="27"/>
      <c r="K5" s="34"/>
      <c r="L5" s="27"/>
      <c r="M5" s="27"/>
      <c r="N5" s="35"/>
    </row>
    <row r="6" spans="1:14" ht="22.5" customHeight="1" thickBot="1">
      <c r="A6" s="3">
        <f aca="true" t="shared" si="0" ref="A6:A35">A5+1</f>
        <v>42187</v>
      </c>
      <c r="B6" s="31"/>
      <c r="C6" s="4">
        <f aca="true" t="shared" si="1" ref="C6:C35">C5+1</f>
        <v>42218</v>
      </c>
      <c r="D6" s="36"/>
      <c r="E6" s="4">
        <f aca="true" t="shared" si="2" ref="E6:E34">E5+1</f>
        <v>42249</v>
      </c>
      <c r="F6" s="31"/>
      <c r="H6" s="70" t="s">
        <v>6</v>
      </c>
      <c r="I6" s="71"/>
      <c r="N6" s="35"/>
    </row>
    <row r="7" spans="1:14" ht="22.5" customHeight="1" thickBot="1">
      <c r="A7" s="3">
        <f t="shared" si="0"/>
        <v>42188</v>
      </c>
      <c r="B7" s="31"/>
      <c r="C7" s="4">
        <f t="shared" si="1"/>
        <v>42219</v>
      </c>
      <c r="D7" s="31"/>
      <c r="E7" s="4">
        <f t="shared" si="2"/>
        <v>42250</v>
      </c>
      <c r="F7" s="31"/>
      <c r="H7" s="70" t="s">
        <v>7</v>
      </c>
      <c r="I7" s="71"/>
      <c r="N7" s="35"/>
    </row>
    <row r="8" spans="1:14" ht="22.5" customHeight="1" thickBot="1">
      <c r="A8" s="3">
        <f t="shared" si="0"/>
        <v>42189</v>
      </c>
      <c r="B8" s="31"/>
      <c r="C8" s="4">
        <f t="shared" si="1"/>
        <v>42220</v>
      </c>
      <c r="D8" s="31"/>
      <c r="E8" s="4">
        <f t="shared" si="2"/>
        <v>42251</v>
      </c>
      <c r="F8" s="31"/>
      <c r="K8" s="37"/>
      <c r="N8" s="35"/>
    </row>
    <row r="9" spans="1:14" ht="22.5" customHeight="1" thickBot="1">
      <c r="A9" s="3">
        <f t="shared" si="0"/>
        <v>42190</v>
      </c>
      <c r="B9" s="31"/>
      <c r="C9" s="4">
        <f t="shared" si="1"/>
        <v>42221</v>
      </c>
      <c r="D9" s="38"/>
      <c r="E9" s="4">
        <f t="shared" si="2"/>
        <v>42252</v>
      </c>
      <c r="F9" s="36"/>
      <c r="N9" s="35"/>
    </row>
    <row r="10" spans="1:14" ht="22.5" customHeight="1" thickBot="1">
      <c r="A10" s="3">
        <f t="shared" si="0"/>
        <v>42191</v>
      </c>
      <c r="B10" s="31"/>
      <c r="C10" s="4">
        <f t="shared" si="1"/>
        <v>42222</v>
      </c>
      <c r="D10" s="33"/>
      <c r="E10" s="4">
        <f t="shared" si="2"/>
        <v>42253</v>
      </c>
      <c r="F10" s="39"/>
      <c r="J10" s="27"/>
      <c r="N10" s="35"/>
    </row>
    <row r="11" spans="1:14" ht="22.5" customHeight="1" thickBot="1">
      <c r="A11" s="3">
        <f t="shared" si="0"/>
        <v>42192</v>
      </c>
      <c r="B11" s="31"/>
      <c r="C11" s="4">
        <f t="shared" si="1"/>
        <v>42223</v>
      </c>
      <c r="D11" s="40"/>
      <c r="E11" s="4">
        <f t="shared" si="2"/>
        <v>42254</v>
      </c>
      <c r="F11" s="38"/>
      <c r="H11" s="41"/>
      <c r="N11" s="35"/>
    </row>
    <row r="12" spans="1:14" ht="22.5" customHeight="1" thickBot="1">
      <c r="A12" s="3">
        <f t="shared" si="0"/>
        <v>42193</v>
      </c>
      <c r="B12" s="31"/>
      <c r="C12" s="4">
        <f t="shared" si="1"/>
        <v>42224</v>
      </c>
      <c r="D12" s="31"/>
      <c r="E12" s="4">
        <f t="shared" si="2"/>
        <v>42255</v>
      </c>
      <c r="F12" s="33"/>
      <c r="N12" s="35"/>
    </row>
    <row r="13" spans="1:14" ht="22.5" customHeight="1" thickBot="1">
      <c r="A13" s="3">
        <f t="shared" si="0"/>
        <v>42194</v>
      </c>
      <c r="B13" s="36"/>
      <c r="C13" s="4">
        <f t="shared" si="1"/>
        <v>42225</v>
      </c>
      <c r="D13" s="31"/>
      <c r="E13" s="4">
        <f t="shared" si="2"/>
        <v>42256</v>
      </c>
      <c r="F13" s="31"/>
      <c r="N13" s="35"/>
    </row>
    <row r="14" spans="1:14" ht="22.5" customHeight="1" thickBot="1">
      <c r="A14" s="3">
        <f t="shared" si="0"/>
        <v>42195</v>
      </c>
      <c r="B14" s="36"/>
      <c r="C14" s="4">
        <f t="shared" si="1"/>
        <v>42226</v>
      </c>
      <c r="D14" s="31"/>
      <c r="E14" s="4">
        <f t="shared" si="2"/>
        <v>42257</v>
      </c>
      <c r="F14" s="31"/>
      <c r="N14" s="35"/>
    </row>
    <row r="15" spans="1:14" ht="22.5" customHeight="1" thickBot="1">
      <c r="A15" s="3">
        <f t="shared" si="0"/>
        <v>42196</v>
      </c>
      <c r="B15" s="36"/>
      <c r="C15" s="4">
        <f t="shared" si="1"/>
        <v>42227</v>
      </c>
      <c r="D15" s="31"/>
      <c r="E15" s="4">
        <f t="shared" si="2"/>
        <v>42258</v>
      </c>
      <c r="F15" s="31"/>
      <c r="N15" s="35"/>
    </row>
    <row r="16" spans="1:14" ht="22.5" customHeight="1" thickBot="1">
      <c r="A16" s="3">
        <f t="shared" si="0"/>
        <v>42197</v>
      </c>
      <c r="B16" s="31"/>
      <c r="C16" s="4">
        <f t="shared" si="1"/>
        <v>42228</v>
      </c>
      <c r="D16" s="38"/>
      <c r="E16" s="4">
        <f t="shared" si="2"/>
        <v>42259</v>
      </c>
      <c r="F16" s="38"/>
      <c r="N16" s="35"/>
    </row>
    <row r="17" spans="1:14" ht="22.5" customHeight="1" thickBot="1">
      <c r="A17" s="3">
        <f t="shared" si="0"/>
        <v>42198</v>
      </c>
      <c r="B17" s="31"/>
      <c r="C17" s="4">
        <f t="shared" si="1"/>
        <v>42229</v>
      </c>
      <c r="D17" s="33"/>
      <c r="E17" s="4">
        <f t="shared" si="2"/>
        <v>42260</v>
      </c>
      <c r="F17" s="33"/>
      <c r="N17" s="35"/>
    </row>
    <row r="18" spans="1:14" ht="22.5" customHeight="1" thickBot="1">
      <c r="A18" s="3">
        <f t="shared" si="0"/>
        <v>42199</v>
      </c>
      <c r="B18" s="36"/>
      <c r="C18" s="4">
        <f t="shared" si="1"/>
        <v>42230</v>
      </c>
      <c r="D18" s="31"/>
      <c r="E18" s="4">
        <f t="shared" si="2"/>
        <v>42261</v>
      </c>
      <c r="F18" s="31"/>
      <c r="M18" s="42"/>
      <c r="N18" s="35"/>
    </row>
    <row r="19" spans="1:14" ht="22.5" customHeight="1" thickBot="1">
      <c r="A19" s="3">
        <f t="shared" si="0"/>
        <v>42200</v>
      </c>
      <c r="B19" s="38"/>
      <c r="C19" s="4">
        <f t="shared" si="1"/>
        <v>42231</v>
      </c>
      <c r="D19" s="38"/>
      <c r="E19" s="4">
        <f t="shared" si="2"/>
        <v>42262</v>
      </c>
      <c r="F19" s="31"/>
      <c r="N19" s="35"/>
    </row>
    <row r="20" spans="1:14" ht="22.5" customHeight="1" thickBot="1">
      <c r="A20" s="3">
        <f t="shared" si="0"/>
        <v>42201</v>
      </c>
      <c r="B20" s="33"/>
      <c r="C20" s="4">
        <f t="shared" si="1"/>
        <v>42232</v>
      </c>
      <c r="D20" s="33"/>
      <c r="E20" s="4">
        <f t="shared" si="2"/>
        <v>42263</v>
      </c>
      <c r="F20" s="31"/>
      <c r="N20" s="35"/>
    </row>
    <row r="21" spans="1:14" ht="22.5" customHeight="1" thickBot="1">
      <c r="A21" s="3">
        <f t="shared" si="0"/>
        <v>42202</v>
      </c>
      <c r="B21" s="31"/>
      <c r="C21" s="4">
        <f t="shared" si="1"/>
        <v>42233</v>
      </c>
      <c r="D21" s="31"/>
      <c r="E21" s="4">
        <f t="shared" si="2"/>
        <v>42264</v>
      </c>
      <c r="F21" s="36"/>
      <c r="N21" s="35"/>
    </row>
    <row r="22" spans="1:14" ht="22.5" customHeight="1" thickBot="1">
      <c r="A22" s="3">
        <f t="shared" si="0"/>
        <v>42203</v>
      </c>
      <c r="B22" s="31"/>
      <c r="C22" s="4">
        <f t="shared" si="1"/>
        <v>42234</v>
      </c>
      <c r="D22" s="31"/>
      <c r="E22" s="4">
        <f t="shared" si="2"/>
        <v>42265</v>
      </c>
      <c r="F22" s="31"/>
      <c r="N22" s="35"/>
    </row>
    <row r="23" spans="1:14" ht="22.5" customHeight="1" thickBot="1">
      <c r="A23" s="3">
        <f t="shared" si="0"/>
        <v>42204</v>
      </c>
      <c r="B23" s="31"/>
      <c r="C23" s="4">
        <f t="shared" si="1"/>
        <v>42235</v>
      </c>
      <c r="D23" s="38"/>
      <c r="E23" s="4">
        <f t="shared" si="2"/>
        <v>42266</v>
      </c>
      <c r="F23" s="43"/>
      <c r="N23" s="44"/>
    </row>
    <row r="24" spans="1:14" ht="22.5" customHeight="1" thickBot="1">
      <c r="A24" s="3">
        <f t="shared" si="0"/>
        <v>42205</v>
      </c>
      <c r="B24" s="31"/>
      <c r="C24" s="4">
        <f t="shared" si="1"/>
        <v>42236</v>
      </c>
      <c r="D24" s="38"/>
      <c r="E24" s="4">
        <f t="shared" si="2"/>
        <v>42267</v>
      </c>
      <c r="F24" s="43"/>
      <c r="N24" s="35"/>
    </row>
    <row r="25" spans="1:14" ht="22.5" customHeight="1" thickBot="1">
      <c r="A25" s="3">
        <f t="shared" si="0"/>
        <v>42206</v>
      </c>
      <c r="B25" s="31"/>
      <c r="C25" s="4">
        <f t="shared" si="1"/>
        <v>42237</v>
      </c>
      <c r="D25" s="38"/>
      <c r="E25" s="4">
        <f t="shared" si="2"/>
        <v>42268</v>
      </c>
      <c r="F25" s="40"/>
      <c r="N25" s="35"/>
    </row>
    <row r="26" spans="1:14" ht="22.5" customHeight="1" thickBot="1">
      <c r="A26" s="3">
        <f t="shared" si="0"/>
        <v>42207</v>
      </c>
      <c r="B26" s="31"/>
      <c r="C26" s="4">
        <f t="shared" si="1"/>
        <v>42238</v>
      </c>
      <c r="D26" s="31"/>
      <c r="E26" s="4">
        <f t="shared" si="2"/>
        <v>42269</v>
      </c>
      <c r="F26" s="33"/>
      <c r="N26" s="35"/>
    </row>
    <row r="27" spans="1:14" ht="22.5" customHeight="1" thickBot="1">
      <c r="A27" s="3">
        <f t="shared" si="0"/>
        <v>42208</v>
      </c>
      <c r="B27" s="40"/>
      <c r="C27" s="4">
        <f t="shared" si="1"/>
        <v>42239</v>
      </c>
      <c r="D27" s="31"/>
      <c r="E27" s="4">
        <f t="shared" si="2"/>
        <v>42270</v>
      </c>
      <c r="F27" s="31"/>
      <c r="N27" s="35"/>
    </row>
    <row r="28" spans="1:14" ht="22.5" customHeight="1" thickBot="1">
      <c r="A28" s="3">
        <f t="shared" si="0"/>
        <v>42209</v>
      </c>
      <c r="B28" s="40"/>
      <c r="C28" s="4">
        <f t="shared" si="1"/>
        <v>42240</v>
      </c>
      <c r="D28" s="31"/>
      <c r="E28" s="4">
        <f t="shared" si="2"/>
        <v>42271</v>
      </c>
      <c r="F28" s="31"/>
      <c r="N28" s="35"/>
    </row>
    <row r="29" spans="1:14" ht="22.5" customHeight="1" thickBot="1">
      <c r="A29" s="3">
        <f t="shared" si="0"/>
        <v>42210</v>
      </c>
      <c r="B29" s="38"/>
      <c r="C29" s="4">
        <f t="shared" si="1"/>
        <v>42241</v>
      </c>
      <c r="D29" s="31"/>
      <c r="E29" s="4">
        <f t="shared" si="2"/>
        <v>42272</v>
      </c>
      <c r="F29" s="31"/>
      <c r="N29" s="35"/>
    </row>
    <row r="30" spans="1:14" ht="22.5" customHeight="1" thickBot="1">
      <c r="A30" s="3">
        <f t="shared" si="0"/>
        <v>42211</v>
      </c>
      <c r="B30" s="33"/>
      <c r="C30" s="4">
        <f t="shared" si="1"/>
        <v>42242</v>
      </c>
      <c r="D30" s="38"/>
      <c r="E30" s="4">
        <f t="shared" si="2"/>
        <v>42273</v>
      </c>
      <c r="F30" s="36"/>
      <c r="N30" s="35"/>
    </row>
    <row r="31" spans="1:14" ht="22.5" customHeight="1" thickBot="1">
      <c r="A31" s="3">
        <f t="shared" si="0"/>
        <v>42212</v>
      </c>
      <c r="B31" s="31"/>
      <c r="C31" s="4">
        <f t="shared" si="1"/>
        <v>42243</v>
      </c>
      <c r="D31" s="33"/>
      <c r="E31" s="4">
        <f t="shared" si="2"/>
        <v>42274</v>
      </c>
      <c r="F31" s="36"/>
      <c r="N31" s="35"/>
    </row>
    <row r="32" spans="1:14" ht="22.5" customHeight="1" thickBot="1">
      <c r="A32" s="3">
        <f t="shared" si="0"/>
        <v>42213</v>
      </c>
      <c r="B32" s="31"/>
      <c r="C32" s="4">
        <f t="shared" si="1"/>
        <v>42244</v>
      </c>
      <c r="D32" s="40"/>
      <c r="E32" s="4">
        <f t="shared" si="2"/>
        <v>42275</v>
      </c>
      <c r="F32" s="31"/>
      <c r="N32" s="35"/>
    </row>
    <row r="33" spans="1:14" ht="22.5" customHeight="1" thickBot="1">
      <c r="A33" s="3">
        <f t="shared" si="0"/>
        <v>42214</v>
      </c>
      <c r="B33" s="31"/>
      <c r="C33" s="4">
        <f t="shared" si="1"/>
        <v>42245</v>
      </c>
      <c r="D33" s="38"/>
      <c r="E33" s="4">
        <f t="shared" si="2"/>
        <v>42276</v>
      </c>
      <c r="F33" s="31"/>
      <c r="N33" s="35"/>
    </row>
    <row r="34" spans="1:14" ht="22.5" customHeight="1" thickBot="1">
      <c r="A34" s="3">
        <f t="shared" si="0"/>
        <v>42215</v>
      </c>
      <c r="B34" s="40"/>
      <c r="C34" s="4">
        <f t="shared" si="1"/>
        <v>42246</v>
      </c>
      <c r="D34" s="31"/>
      <c r="E34" s="4">
        <f t="shared" si="2"/>
        <v>42277</v>
      </c>
      <c r="F34" s="31"/>
      <c r="N34" s="35"/>
    </row>
    <row r="35" spans="1:14" ht="22.5" customHeight="1" thickBot="1">
      <c r="A35" s="3">
        <f t="shared" si="0"/>
        <v>42216</v>
      </c>
      <c r="B35" s="40"/>
      <c r="C35" s="4">
        <f t="shared" si="1"/>
        <v>42247</v>
      </c>
      <c r="D35" s="31"/>
      <c r="E35" s="32"/>
      <c r="F35" s="31"/>
      <c r="N35" s="35"/>
    </row>
    <row r="36" ht="13.5">
      <c r="N36" s="35"/>
    </row>
    <row r="37" ht="13.5">
      <c r="N37" s="35"/>
    </row>
    <row r="38" ht="13.5">
      <c r="N38" s="35"/>
    </row>
    <row r="39" ht="13.5">
      <c r="N39" s="35"/>
    </row>
    <row r="40" ht="13.5">
      <c r="N40" s="35"/>
    </row>
    <row r="41" ht="13.5">
      <c r="N41" s="35"/>
    </row>
    <row r="42" ht="13.5">
      <c r="N42" s="35"/>
    </row>
    <row r="43" ht="13.5">
      <c r="N43" s="35"/>
    </row>
    <row r="44" ht="13.5">
      <c r="N44" s="35"/>
    </row>
    <row r="45" ht="13.5">
      <c r="N45" s="35"/>
    </row>
    <row r="46" ht="13.5">
      <c r="N46" s="35"/>
    </row>
    <row r="47" ht="13.5">
      <c r="N47" s="35"/>
    </row>
    <row r="48" ht="13.5">
      <c r="N48" s="35"/>
    </row>
    <row r="49" ht="13.5">
      <c r="N49" s="35"/>
    </row>
    <row r="50" ht="13.5">
      <c r="N50" s="35"/>
    </row>
    <row r="51" ht="13.5">
      <c r="N51" s="35"/>
    </row>
    <row r="52" ht="13.5">
      <c r="N52" s="35"/>
    </row>
    <row r="53" ht="13.5">
      <c r="N53" s="35"/>
    </row>
    <row r="54" ht="13.5">
      <c r="N54" s="35"/>
    </row>
    <row r="55" ht="13.5">
      <c r="N55" s="35"/>
    </row>
    <row r="56" ht="13.5">
      <c r="N56" s="35"/>
    </row>
    <row r="57" ht="13.5">
      <c r="N57" s="35"/>
    </row>
    <row r="58" ht="13.5">
      <c r="N58" s="35"/>
    </row>
    <row r="59" ht="13.5">
      <c r="N59" s="35"/>
    </row>
    <row r="60" ht="13.5">
      <c r="N60" s="35"/>
    </row>
    <row r="61" ht="13.5">
      <c r="N61" s="35"/>
    </row>
    <row r="62" ht="13.5">
      <c r="N62" s="35"/>
    </row>
    <row r="63" ht="13.5">
      <c r="N63" s="35"/>
    </row>
    <row r="64" ht="13.5">
      <c r="N64" s="35"/>
    </row>
    <row r="65" ht="13.5">
      <c r="N65" s="35"/>
    </row>
    <row r="66" ht="13.5">
      <c r="N66" s="35"/>
    </row>
    <row r="67" ht="13.5">
      <c r="N67" s="35"/>
    </row>
    <row r="68" ht="13.5">
      <c r="N68" s="35"/>
    </row>
    <row r="69" ht="13.5">
      <c r="N69" s="35"/>
    </row>
    <row r="70" ht="13.5">
      <c r="N70" s="35"/>
    </row>
    <row r="71" ht="13.5">
      <c r="N71" s="35"/>
    </row>
    <row r="72" ht="13.5">
      <c r="N72" s="35"/>
    </row>
    <row r="73" ht="13.5">
      <c r="N73" s="35"/>
    </row>
    <row r="74" ht="13.5">
      <c r="N74" s="35"/>
    </row>
    <row r="75" ht="13.5">
      <c r="N75" s="35"/>
    </row>
    <row r="76" ht="13.5">
      <c r="N76" s="35"/>
    </row>
    <row r="77" ht="13.5">
      <c r="N77" s="35"/>
    </row>
    <row r="78" ht="13.5">
      <c r="N78" s="35"/>
    </row>
    <row r="79" ht="13.5">
      <c r="N79" s="35"/>
    </row>
    <row r="80" ht="13.5">
      <c r="N80" s="35"/>
    </row>
    <row r="81" ht="13.5">
      <c r="N81" s="35"/>
    </row>
    <row r="82" ht="13.5">
      <c r="N82" s="35"/>
    </row>
    <row r="83" ht="13.5">
      <c r="N83" s="35"/>
    </row>
    <row r="84" ht="13.5">
      <c r="N84" s="35"/>
    </row>
    <row r="85" ht="13.5">
      <c r="N85" s="35"/>
    </row>
    <row r="86" ht="13.5">
      <c r="N86" s="35"/>
    </row>
    <row r="87" ht="13.5">
      <c r="N87" s="35"/>
    </row>
    <row r="88" ht="13.5">
      <c r="N88" s="35"/>
    </row>
    <row r="89" ht="13.5">
      <c r="N89" s="35"/>
    </row>
    <row r="90" ht="13.5">
      <c r="N90" s="35"/>
    </row>
    <row r="91" ht="13.5">
      <c r="N91" s="35"/>
    </row>
    <row r="92" ht="13.5">
      <c r="N92" s="35"/>
    </row>
    <row r="93" ht="13.5">
      <c r="N93" s="35"/>
    </row>
    <row r="94" ht="13.5">
      <c r="N94" s="35"/>
    </row>
    <row r="95" ht="13.5">
      <c r="N95" s="35"/>
    </row>
    <row r="96" ht="13.5">
      <c r="N96" s="35"/>
    </row>
    <row r="97" ht="13.5">
      <c r="N97" s="35"/>
    </row>
    <row r="98" ht="13.5">
      <c r="N98" s="35"/>
    </row>
    <row r="99" ht="13.5">
      <c r="N99" s="35"/>
    </row>
    <row r="100" ht="13.5">
      <c r="N100" s="35"/>
    </row>
    <row r="101" ht="13.5">
      <c r="N101" s="35"/>
    </row>
    <row r="102" ht="13.5">
      <c r="N102" s="35"/>
    </row>
    <row r="103" ht="13.5">
      <c r="N103" s="35"/>
    </row>
    <row r="104" ht="13.5">
      <c r="N104" s="35"/>
    </row>
    <row r="105" ht="13.5">
      <c r="N105" s="35"/>
    </row>
    <row r="106" ht="13.5">
      <c r="N106" s="35"/>
    </row>
    <row r="107" ht="13.5">
      <c r="N107" s="35"/>
    </row>
    <row r="108" ht="13.5">
      <c r="N108" s="35"/>
    </row>
    <row r="109" ht="13.5">
      <c r="N109" s="35"/>
    </row>
    <row r="110" ht="13.5">
      <c r="N110" s="35"/>
    </row>
    <row r="111" ht="13.5">
      <c r="N111" s="35"/>
    </row>
    <row r="112" ht="13.5">
      <c r="N112" s="35"/>
    </row>
    <row r="113" ht="13.5">
      <c r="N113" s="35"/>
    </row>
    <row r="114" ht="13.5">
      <c r="N114" s="35"/>
    </row>
    <row r="115" ht="13.5">
      <c r="N115" s="35"/>
    </row>
    <row r="116" ht="13.5">
      <c r="N116" s="35"/>
    </row>
    <row r="117" ht="13.5">
      <c r="N117" s="35"/>
    </row>
    <row r="118" ht="13.5">
      <c r="N118" s="35"/>
    </row>
    <row r="119" ht="13.5">
      <c r="N119" s="35"/>
    </row>
    <row r="120" ht="13.5">
      <c r="N120" s="35"/>
    </row>
    <row r="121" ht="13.5">
      <c r="N121" s="35"/>
    </row>
    <row r="122" ht="13.5">
      <c r="N122" s="35"/>
    </row>
    <row r="123" ht="13.5">
      <c r="N123" s="35"/>
    </row>
    <row r="124" ht="13.5">
      <c r="N124" s="35"/>
    </row>
    <row r="125" ht="13.5">
      <c r="N125" s="35"/>
    </row>
    <row r="126" ht="13.5">
      <c r="N126" s="35"/>
    </row>
    <row r="127" ht="13.5">
      <c r="N127" s="35"/>
    </row>
    <row r="128" ht="13.5">
      <c r="N128" s="35"/>
    </row>
    <row r="129" ht="13.5">
      <c r="N129" s="35"/>
    </row>
    <row r="130" ht="13.5">
      <c r="N130" s="35"/>
    </row>
    <row r="131" ht="13.5">
      <c r="N131" s="35"/>
    </row>
    <row r="132" ht="13.5">
      <c r="N132" s="35"/>
    </row>
    <row r="133" ht="13.5">
      <c r="N133" s="35"/>
    </row>
    <row r="134" ht="13.5">
      <c r="N134" s="35"/>
    </row>
    <row r="135" ht="13.5">
      <c r="N135" s="35"/>
    </row>
    <row r="136" ht="13.5">
      <c r="N136" s="35"/>
    </row>
    <row r="137" ht="13.5">
      <c r="N137" s="35"/>
    </row>
    <row r="138" ht="13.5">
      <c r="N138" s="35"/>
    </row>
    <row r="139" ht="13.5">
      <c r="N139" s="35"/>
    </row>
    <row r="140" ht="13.5">
      <c r="N140" s="35"/>
    </row>
    <row r="141" ht="13.5">
      <c r="N141" s="35"/>
    </row>
    <row r="142" ht="13.5">
      <c r="N142" s="35"/>
    </row>
    <row r="143" ht="13.5">
      <c r="N143" s="35"/>
    </row>
    <row r="144" ht="13.5">
      <c r="N144" s="35"/>
    </row>
    <row r="145" ht="13.5">
      <c r="N145" s="35"/>
    </row>
    <row r="146" ht="13.5">
      <c r="N146" s="35"/>
    </row>
    <row r="147" ht="13.5">
      <c r="N147" s="35"/>
    </row>
    <row r="148" ht="13.5">
      <c r="N148" s="35"/>
    </row>
    <row r="149" ht="13.5">
      <c r="N149" s="35"/>
    </row>
    <row r="150" ht="13.5">
      <c r="N150" s="35"/>
    </row>
    <row r="151" ht="13.5">
      <c r="N151" s="35"/>
    </row>
    <row r="152" ht="13.5">
      <c r="N152" s="35"/>
    </row>
    <row r="153" ht="13.5">
      <c r="N153" s="35"/>
    </row>
    <row r="154" ht="13.5">
      <c r="N154" s="35"/>
    </row>
    <row r="155" ht="13.5">
      <c r="N155" s="35"/>
    </row>
    <row r="156" ht="13.5">
      <c r="N156" s="35"/>
    </row>
    <row r="157" ht="13.5">
      <c r="N157" s="35"/>
    </row>
    <row r="158" ht="13.5">
      <c r="N158" s="35"/>
    </row>
    <row r="159" ht="13.5">
      <c r="N159" s="35"/>
    </row>
    <row r="160" ht="13.5">
      <c r="N160" s="35"/>
    </row>
    <row r="161" ht="13.5">
      <c r="N161" s="35"/>
    </row>
    <row r="162" ht="13.5">
      <c r="N162" s="35"/>
    </row>
    <row r="163" ht="13.5">
      <c r="N163" s="35"/>
    </row>
    <row r="164" ht="13.5">
      <c r="N164" s="35"/>
    </row>
    <row r="165" ht="13.5">
      <c r="N165" s="35"/>
    </row>
    <row r="166" ht="13.5">
      <c r="N166" s="35"/>
    </row>
    <row r="167" ht="13.5">
      <c r="N167" s="35"/>
    </row>
    <row r="168" ht="13.5">
      <c r="N168" s="35"/>
    </row>
    <row r="169" ht="13.5">
      <c r="N169" s="35"/>
    </row>
    <row r="170" ht="13.5">
      <c r="N170" s="35"/>
    </row>
    <row r="171" ht="13.5">
      <c r="N171" s="35"/>
    </row>
    <row r="172" ht="13.5">
      <c r="N172" s="35"/>
    </row>
    <row r="173" ht="13.5">
      <c r="N173" s="35"/>
    </row>
    <row r="174" ht="13.5">
      <c r="N174" s="35"/>
    </row>
    <row r="175" ht="13.5">
      <c r="N175" s="35"/>
    </row>
    <row r="176" ht="13.5">
      <c r="N176" s="35"/>
    </row>
    <row r="177" ht="13.5">
      <c r="N177" s="35"/>
    </row>
    <row r="178" ht="13.5">
      <c r="N178" s="35"/>
    </row>
    <row r="179" ht="13.5">
      <c r="N179" s="35"/>
    </row>
    <row r="180" ht="13.5">
      <c r="N180" s="35"/>
    </row>
    <row r="181" ht="13.5">
      <c r="N181" s="35"/>
    </row>
    <row r="182" ht="13.5">
      <c r="N182" s="35"/>
    </row>
    <row r="183" ht="13.5">
      <c r="N183" s="35"/>
    </row>
    <row r="184" ht="13.5">
      <c r="N184" s="35"/>
    </row>
    <row r="185" ht="13.5">
      <c r="N185" s="35"/>
    </row>
    <row r="186" ht="13.5">
      <c r="N186" s="35"/>
    </row>
    <row r="187" ht="13.5">
      <c r="N187" s="35"/>
    </row>
    <row r="188" ht="13.5">
      <c r="N188" s="35"/>
    </row>
    <row r="189" ht="13.5">
      <c r="N189" s="35"/>
    </row>
    <row r="190" ht="13.5">
      <c r="N190" s="35"/>
    </row>
    <row r="191" ht="13.5">
      <c r="N191" s="35"/>
    </row>
    <row r="192" ht="13.5">
      <c r="N192" s="35"/>
    </row>
    <row r="193" ht="13.5">
      <c r="N193" s="35"/>
    </row>
    <row r="194" ht="13.5">
      <c r="N194" s="35"/>
    </row>
    <row r="195" ht="13.5">
      <c r="N195" s="35"/>
    </row>
    <row r="196" ht="13.5">
      <c r="N196" s="35"/>
    </row>
    <row r="197" ht="13.5">
      <c r="N197" s="35"/>
    </row>
    <row r="198" ht="13.5">
      <c r="N198" s="35"/>
    </row>
    <row r="199" ht="13.5">
      <c r="N199" s="35"/>
    </row>
    <row r="200" ht="13.5">
      <c r="N200" s="35"/>
    </row>
    <row r="201" ht="13.5">
      <c r="N201" s="35"/>
    </row>
    <row r="202" ht="13.5">
      <c r="N202" s="35"/>
    </row>
    <row r="203" ht="13.5">
      <c r="N203" s="35"/>
    </row>
    <row r="204" ht="13.5">
      <c r="N204" s="35"/>
    </row>
    <row r="205" ht="13.5">
      <c r="N205" s="35"/>
    </row>
    <row r="206" ht="13.5">
      <c r="N206" s="35"/>
    </row>
    <row r="207" ht="13.5">
      <c r="N207" s="35"/>
    </row>
    <row r="208" ht="13.5">
      <c r="N208" s="35"/>
    </row>
    <row r="209" ht="13.5">
      <c r="N209" s="35"/>
    </row>
    <row r="210" ht="13.5">
      <c r="N210" s="35"/>
    </row>
    <row r="211" ht="13.5">
      <c r="N211" s="35"/>
    </row>
    <row r="212" ht="13.5">
      <c r="N212" s="35"/>
    </row>
    <row r="213" ht="13.5">
      <c r="N213" s="35"/>
    </row>
    <row r="214" ht="13.5">
      <c r="N214" s="35"/>
    </row>
    <row r="215" ht="13.5">
      <c r="N215" s="35"/>
    </row>
    <row r="216" ht="13.5">
      <c r="N216" s="35"/>
    </row>
    <row r="217" ht="13.5">
      <c r="N217" s="35"/>
    </row>
    <row r="218" ht="13.5">
      <c r="N218" s="35"/>
    </row>
    <row r="219" ht="13.5">
      <c r="N219" s="35"/>
    </row>
    <row r="220" ht="13.5">
      <c r="N220" s="35"/>
    </row>
    <row r="221" ht="13.5">
      <c r="N221" s="35"/>
    </row>
    <row r="222" ht="13.5">
      <c r="N222" s="35"/>
    </row>
    <row r="223" ht="13.5">
      <c r="N223" s="35"/>
    </row>
    <row r="224" ht="13.5">
      <c r="N224" s="35"/>
    </row>
    <row r="225" ht="13.5">
      <c r="N225" s="35"/>
    </row>
    <row r="226" ht="13.5">
      <c r="N226" s="35"/>
    </row>
    <row r="227" ht="13.5">
      <c r="N227" s="35"/>
    </row>
    <row r="228" ht="13.5">
      <c r="N228" s="35"/>
    </row>
    <row r="229" ht="13.5">
      <c r="N229" s="35"/>
    </row>
    <row r="230" ht="13.5">
      <c r="N230" s="35"/>
    </row>
    <row r="231" ht="13.5">
      <c r="N231" s="35"/>
    </row>
    <row r="232" ht="13.5">
      <c r="N232" s="35"/>
    </row>
    <row r="233" ht="13.5">
      <c r="N233" s="35"/>
    </row>
    <row r="234" ht="13.5">
      <c r="N234" s="35"/>
    </row>
    <row r="235" ht="13.5">
      <c r="N235" s="35"/>
    </row>
    <row r="236" ht="13.5">
      <c r="N236" s="35"/>
    </row>
    <row r="237" ht="13.5">
      <c r="N237" s="35"/>
    </row>
    <row r="238" ht="13.5">
      <c r="N238" s="35"/>
    </row>
    <row r="239" ht="13.5">
      <c r="N239" s="35"/>
    </row>
    <row r="240" ht="13.5">
      <c r="N240" s="35"/>
    </row>
    <row r="241" ht="13.5">
      <c r="N241" s="35"/>
    </row>
    <row r="242" ht="13.5">
      <c r="N242" s="35"/>
    </row>
    <row r="243" ht="13.5">
      <c r="N243" s="35"/>
    </row>
    <row r="244" ht="13.5">
      <c r="N244" s="35"/>
    </row>
    <row r="245" ht="13.5">
      <c r="N245" s="35"/>
    </row>
    <row r="246" ht="13.5">
      <c r="N246" s="35"/>
    </row>
    <row r="247" ht="13.5">
      <c r="N247" s="35"/>
    </row>
    <row r="248" ht="13.5">
      <c r="N248" s="35"/>
    </row>
    <row r="249" ht="13.5">
      <c r="N249" s="35"/>
    </row>
    <row r="250" ht="13.5">
      <c r="N250" s="35"/>
    </row>
    <row r="251" ht="13.5">
      <c r="N251" s="35"/>
    </row>
    <row r="252" ht="13.5">
      <c r="N252" s="35"/>
    </row>
    <row r="253" ht="13.5">
      <c r="N253" s="35"/>
    </row>
    <row r="254" ht="13.5">
      <c r="N254" s="35"/>
    </row>
    <row r="255" ht="13.5">
      <c r="N255" s="35"/>
    </row>
    <row r="256" ht="13.5">
      <c r="N256" s="35"/>
    </row>
    <row r="257" ht="13.5">
      <c r="N257" s="35"/>
    </row>
    <row r="258" ht="13.5">
      <c r="N258" s="35"/>
    </row>
    <row r="259" ht="13.5">
      <c r="N259" s="35"/>
    </row>
    <row r="260" ht="13.5">
      <c r="N260" s="35"/>
    </row>
    <row r="261" ht="13.5">
      <c r="N261" s="35"/>
    </row>
    <row r="262" ht="13.5">
      <c r="N262" s="35"/>
    </row>
    <row r="263" ht="13.5">
      <c r="N263" s="35"/>
    </row>
    <row r="264" ht="13.5">
      <c r="N264" s="35"/>
    </row>
    <row r="265" ht="13.5">
      <c r="N265" s="35"/>
    </row>
    <row r="266" ht="13.5">
      <c r="N266" s="35"/>
    </row>
    <row r="267" ht="13.5">
      <c r="N267" s="35"/>
    </row>
    <row r="268" ht="13.5">
      <c r="N268" s="35"/>
    </row>
    <row r="269" ht="13.5">
      <c r="N269" s="35"/>
    </row>
    <row r="270" ht="13.5">
      <c r="N270" s="35"/>
    </row>
    <row r="271" ht="13.5">
      <c r="N271" s="35"/>
    </row>
    <row r="272" ht="13.5">
      <c r="N272" s="35"/>
    </row>
    <row r="273" ht="13.5">
      <c r="N273" s="35"/>
    </row>
    <row r="274" ht="13.5">
      <c r="N274" s="35"/>
    </row>
    <row r="275" ht="13.5">
      <c r="N275" s="35"/>
    </row>
    <row r="276" ht="13.5">
      <c r="N276" s="35"/>
    </row>
    <row r="277" ht="13.5">
      <c r="N277" s="35"/>
    </row>
    <row r="278" ht="13.5">
      <c r="N278" s="35"/>
    </row>
    <row r="279" ht="13.5">
      <c r="N279" s="35"/>
    </row>
    <row r="280" ht="13.5">
      <c r="N280" s="35"/>
    </row>
    <row r="281" ht="13.5">
      <c r="N281" s="35"/>
    </row>
    <row r="282" ht="13.5">
      <c r="N282" s="35"/>
    </row>
    <row r="283" ht="13.5">
      <c r="N283" s="35"/>
    </row>
    <row r="284" ht="13.5">
      <c r="N284" s="35"/>
    </row>
    <row r="285" ht="13.5">
      <c r="N285" s="35"/>
    </row>
    <row r="286" ht="13.5">
      <c r="N286" s="35"/>
    </row>
    <row r="287" ht="13.5">
      <c r="N287" s="35"/>
    </row>
    <row r="288" ht="13.5">
      <c r="N288" s="35"/>
    </row>
    <row r="289" ht="13.5">
      <c r="N289" s="35"/>
    </row>
    <row r="290" ht="13.5">
      <c r="N290" s="35"/>
    </row>
    <row r="291" ht="13.5">
      <c r="N291" s="35"/>
    </row>
    <row r="292" ht="13.5">
      <c r="N292" s="35"/>
    </row>
    <row r="293" ht="13.5">
      <c r="N293" s="35"/>
    </row>
    <row r="294" ht="13.5">
      <c r="N294" s="35"/>
    </row>
    <row r="295" ht="13.5">
      <c r="N295" s="35"/>
    </row>
    <row r="296" ht="13.5">
      <c r="N296" s="35"/>
    </row>
    <row r="297" ht="13.5">
      <c r="N297" s="35"/>
    </row>
    <row r="298" ht="13.5">
      <c r="N298" s="35"/>
    </row>
    <row r="299" ht="13.5">
      <c r="N299" s="35"/>
    </row>
    <row r="300" ht="13.5">
      <c r="N300" s="35"/>
    </row>
    <row r="301" ht="13.5">
      <c r="N301" s="35"/>
    </row>
    <row r="302" ht="13.5">
      <c r="N302" s="35"/>
    </row>
    <row r="303" ht="13.5">
      <c r="N303" s="35"/>
    </row>
    <row r="304" ht="13.5">
      <c r="N304" s="35"/>
    </row>
    <row r="305" ht="13.5">
      <c r="N305" s="35"/>
    </row>
    <row r="306" ht="13.5">
      <c r="N306" s="35"/>
    </row>
    <row r="307" ht="13.5">
      <c r="N307" s="35"/>
    </row>
    <row r="308" ht="13.5">
      <c r="N308" s="35"/>
    </row>
    <row r="309" ht="13.5">
      <c r="N309" s="35"/>
    </row>
    <row r="310" ht="13.5">
      <c r="N310" s="35"/>
    </row>
    <row r="311" ht="13.5">
      <c r="N311" s="35"/>
    </row>
    <row r="312" ht="13.5">
      <c r="N312" s="35"/>
    </row>
    <row r="313" ht="13.5">
      <c r="N313" s="35"/>
    </row>
    <row r="314" ht="13.5">
      <c r="N314" s="35"/>
    </row>
    <row r="315" ht="13.5">
      <c r="N315" s="35"/>
    </row>
    <row r="316" ht="13.5">
      <c r="N316" s="35"/>
    </row>
    <row r="317" ht="13.5">
      <c r="N317" s="35"/>
    </row>
    <row r="318" ht="13.5">
      <c r="N318" s="35"/>
    </row>
    <row r="319" ht="13.5">
      <c r="N319" s="35"/>
    </row>
    <row r="320" ht="13.5">
      <c r="N320" s="35"/>
    </row>
    <row r="321" ht="13.5">
      <c r="N321" s="35"/>
    </row>
    <row r="322" ht="13.5">
      <c r="N322" s="35"/>
    </row>
    <row r="323" ht="13.5">
      <c r="N323" s="35"/>
    </row>
    <row r="324" ht="13.5">
      <c r="N324" s="35"/>
    </row>
    <row r="325" ht="13.5">
      <c r="N325" s="35"/>
    </row>
    <row r="326" ht="13.5">
      <c r="N326" s="35"/>
    </row>
    <row r="327" ht="13.5">
      <c r="N327" s="35"/>
    </row>
    <row r="328" ht="13.5">
      <c r="N328" s="35"/>
    </row>
    <row r="329" ht="13.5">
      <c r="N329" s="35"/>
    </row>
    <row r="330" ht="13.5">
      <c r="N330" s="35"/>
    </row>
    <row r="331" ht="13.5">
      <c r="N331" s="35"/>
    </row>
    <row r="332" ht="13.5">
      <c r="N332" s="35"/>
    </row>
    <row r="333" ht="13.5">
      <c r="N333" s="35"/>
    </row>
    <row r="334" ht="13.5">
      <c r="N334" s="35"/>
    </row>
    <row r="335" ht="13.5">
      <c r="N335" s="35"/>
    </row>
    <row r="336" ht="13.5">
      <c r="N336" s="35"/>
    </row>
    <row r="337" ht="13.5">
      <c r="N337" s="35"/>
    </row>
    <row r="338" ht="13.5">
      <c r="N338" s="35"/>
    </row>
    <row r="339" ht="13.5">
      <c r="N339" s="35"/>
    </row>
    <row r="340" ht="13.5">
      <c r="N340" s="35"/>
    </row>
    <row r="341" ht="13.5">
      <c r="N341" s="35"/>
    </row>
    <row r="342" ht="13.5">
      <c r="N342" s="35"/>
    </row>
    <row r="343" ht="13.5">
      <c r="N343" s="35"/>
    </row>
    <row r="344" ht="13.5">
      <c r="N344" s="35"/>
    </row>
    <row r="345" ht="13.5">
      <c r="N345" s="35"/>
    </row>
    <row r="346" ht="13.5">
      <c r="N346" s="35"/>
    </row>
    <row r="347" ht="13.5">
      <c r="N347" s="35"/>
    </row>
    <row r="348" ht="13.5">
      <c r="N348" s="35"/>
    </row>
    <row r="349" ht="13.5">
      <c r="N349" s="35"/>
    </row>
    <row r="350" ht="13.5">
      <c r="N350" s="35"/>
    </row>
    <row r="351" ht="13.5">
      <c r="N351" s="35"/>
    </row>
    <row r="352" ht="13.5">
      <c r="N352" s="35"/>
    </row>
    <row r="353" ht="13.5">
      <c r="N353" s="35"/>
    </row>
    <row r="354" ht="13.5">
      <c r="N354" s="35"/>
    </row>
    <row r="355" ht="13.5">
      <c r="N355" s="35"/>
    </row>
    <row r="356" ht="13.5">
      <c r="N356" s="35"/>
    </row>
    <row r="357" ht="13.5">
      <c r="N357" s="35"/>
    </row>
    <row r="358" ht="13.5">
      <c r="N358" s="35"/>
    </row>
    <row r="359" ht="13.5">
      <c r="N359" s="35"/>
    </row>
    <row r="360" ht="13.5">
      <c r="N360" s="35"/>
    </row>
    <row r="361" ht="13.5">
      <c r="N361" s="35"/>
    </row>
    <row r="362" ht="13.5">
      <c r="N362" s="35"/>
    </row>
    <row r="363" ht="13.5">
      <c r="N363" s="35"/>
    </row>
    <row r="364" ht="13.5">
      <c r="N364" s="35"/>
    </row>
    <row r="365" ht="13.5">
      <c r="N365" s="35"/>
    </row>
    <row r="366" ht="13.5">
      <c r="N366" s="35"/>
    </row>
    <row r="367" ht="13.5">
      <c r="N367" s="35"/>
    </row>
    <row r="368" ht="13.5">
      <c r="N368" s="35"/>
    </row>
    <row r="369" ht="13.5">
      <c r="N369" s="35"/>
    </row>
  </sheetData>
  <sheetProtection password="CF3B" sheet="1" objects="1" scenarios="1" formatCells="0" formatColumns="0" formatRows="0"/>
  <mergeCells count="10">
    <mergeCell ref="A1:F2"/>
    <mergeCell ref="H4:I4"/>
    <mergeCell ref="H6:I6"/>
    <mergeCell ref="H7:I7"/>
    <mergeCell ref="H1:I2"/>
    <mergeCell ref="H3:I3"/>
    <mergeCell ref="H5:I5"/>
    <mergeCell ref="A3:A4"/>
    <mergeCell ref="C3:C4"/>
    <mergeCell ref="E3:E4"/>
  </mergeCells>
  <conditionalFormatting sqref="A5:A35">
    <cfRule type="expression" priority="3" dxfId="0" stopIfTrue="1">
      <formula>WEEKDAY(A5,2)&gt;5</formula>
    </cfRule>
  </conditionalFormatting>
  <conditionalFormatting sqref="C5:C35">
    <cfRule type="expression" priority="4" dxfId="0" stopIfTrue="1">
      <formula>WEEKDAY(C5,2)&gt;5</formula>
    </cfRule>
  </conditionalFormatting>
  <conditionalFormatting sqref="E5:E34">
    <cfRule type="expression" priority="7" dxfId="0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</hyperlink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N369"/>
  <sheetViews>
    <sheetView zoomScalePageLayoutView="0" workbookViewId="0" topLeftCell="A1">
      <selection activeCell="H3" sqref="H3:I3"/>
    </sheetView>
  </sheetViews>
  <sheetFormatPr defaultColWidth="9.140625" defaultRowHeight="12.75"/>
  <cols>
    <col min="1" max="1" width="10.421875" style="7" customWidth="1"/>
    <col min="2" max="2" width="22.00390625" style="1" customWidth="1"/>
    <col min="3" max="3" width="10.421875" style="1" customWidth="1"/>
    <col min="4" max="4" width="22.00390625" style="1" customWidth="1"/>
    <col min="5" max="5" width="10.421875" style="1" customWidth="1"/>
    <col min="6" max="6" width="22.00390625" style="1" customWidth="1"/>
    <col min="7" max="7" width="9.140625" style="1" customWidth="1"/>
    <col min="8" max="8" width="10.7109375" style="1" customWidth="1"/>
    <col min="9" max="9" width="9.140625" style="1" customWidth="1"/>
    <col min="10" max="10" width="10.7109375" style="1" customWidth="1"/>
    <col min="11" max="11" width="9.140625" style="1" customWidth="1"/>
    <col min="12" max="12" width="10.7109375" style="1" customWidth="1"/>
    <col min="13" max="13" width="9.140625" style="1" customWidth="1"/>
    <col min="14" max="14" width="14.421875" style="2" customWidth="1"/>
    <col min="15" max="18" width="9.140625" style="2" customWidth="1"/>
    <col min="19" max="16384" width="9.140625" style="1" customWidth="1"/>
  </cols>
  <sheetData>
    <row r="1" spans="1:14" ht="18" customHeight="1">
      <c r="A1" s="57" t="str">
        <f>CONCATENATE(vstupy!A2," ve IV.čtvrtletí "," ",vstupy!C3)</f>
        <v>Akce pořádané Asociací klinických logopedů České republiky ve IV.čtvrtletí  2015</v>
      </c>
      <c r="B1" s="58"/>
      <c r="C1" s="58"/>
      <c r="D1" s="58"/>
      <c r="E1" s="58"/>
      <c r="F1" s="59"/>
      <c r="H1" s="74" t="s">
        <v>9</v>
      </c>
      <c r="I1" s="74"/>
      <c r="J1" s="15"/>
      <c r="K1" s="15"/>
      <c r="L1" s="15"/>
      <c r="M1" s="15"/>
      <c r="N1" s="15"/>
    </row>
    <row r="2" spans="1:14" ht="18" customHeight="1" thickBot="1">
      <c r="A2" s="60"/>
      <c r="B2" s="61"/>
      <c r="C2" s="61"/>
      <c r="D2" s="61"/>
      <c r="E2" s="61"/>
      <c r="F2" s="62"/>
      <c r="H2" s="74"/>
      <c r="I2" s="74"/>
      <c r="J2" s="15"/>
      <c r="K2" s="15"/>
      <c r="L2" s="15"/>
      <c r="M2" s="15"/>
      <c r="N2" s="15"/>
    </row>
    <row r="3" spans="1:13" ht="26.25" customHeight="1" thickBot="1">
      <c r="A3" s="68">
        <f>A5</f>
        <v>42278</v>
      </c>
      <c r="B3" s="24" t="s">
        <v>0</v>
      </c>
      <c r="C3" s="68">
        <f>C5</f>
        <v>42309</v>
      </c>
      <c r="D3" s="24" t="s">
        <v>0</v>
      </c>
      <c r="E3" s="68">
        <f>E5</f>
        <v>42339</v>
      </c>
      <c r="F3" s="24" t="s">
        <v>0</v>
      </c>
      <c r="H3" s="72" t="s">
        <v>8</v>
      </c>
      <c r="I3" s="73"/>
      <c r="J3" s="2"/>
      <c r="K3" s="2"/>
      <c r="L3" s="2"/>
      <c r="M3" s="2"/>
    </row>
    <row r="4" spans="1:13" ht="26.25" customHeight="1" thickBot="1">
      <c r="A4" s="69"/>
      <c r="B4" s="23" t="s">
        <v>1</v>
      </c>
      <c r="C4" s="69"/>
      <c r="D4" s="23" t="s">
        <v>1</v>
      </c>
      <c r="E4" s="69"/>
      <c r="F4" s="23" t="s">
        <v>1</v>
      </c>
      <c r="H4" s="70" t="s">
        <v>4</v>
      </c>
      <c r="I4" s="71"/>
      <c r="J4" s="2"/>
      <c r="K4" s="2"/>
      <c r="L4" s="2"/>
      <c r="M4" s="2"/>
    </row>
    <row r="5" spans="1:14" ht="22.5" customHeight="1" thickBot="1">
      <c r="A5" s="3">
        <f>DATE(vstupy!C3,10,1)</f>
        <v>42278</v>
      </c>
      <c r="B5" s="8"/>
      <c r="C5" s="4">
        <f>DATE(vstupy!C3,11,1)</f>
        <v>42309</v>
      </c>
      <c r="D5" s="8"/>
      <c r="E5" s="4">
        <f>DATE(vstupy!C3,12,1)</f>
        <v>42339</v>
      </c>
      <c r="F5" s="11"/>
      <c r="H5" s="72" t="s">
        <v>5</v>
      </c>
      <c r="I5" s="73"/>
      <c r="J5" s="2"/>
      <c r="K5" s="19"/>
      <c r="L5" s="2"/>
      <c r="M5" s="2"/>
      <c r="N5" s="5"/>
    </row>
    <row r="6" spans="1:14" ht="22.5" customHeight="1" thickBot="1">
      <c r="A6" s="3">
        <f aca="true" t="shared" si="0" ref="A6:A35">A5+1</f>
        <v>42279</v>
      </c>
      <c r="B6" s="8"/>
      <c r="C6" s="4">
        <f aca="true" t="shared" si="1" ref="C6:C34">C5+1</f>
        <v>42310</v>
      </c>
      <c r="D6" s="9"/>
      <c r="E6" s="4">
        <f aca="true" t="shared" si="2" ref="E6:E35">E5+1</f>
        <v>42340</v>
      </c>
      <c r="F6" s="8"/>
      <c r="H6" s="70" t="s">
        <v>6</v>
      </c>
      <c r="I6" s="71"/>
      <c r="N6" s="5"/>
    </row>
    <row r="7" spans="1:14" ht="22.5" customHeight="1" thickBot="1">
      <c r="A7" s="3">
        <f t="shared" si="0"/>
        <v>42280</v>
      </c>
      <c r="B7" s="8"/>
      <c r="C7" s="4">
        <f t="shared" si="1"/>
        <v>42311</v>
      </c>
      <c r="D7" s="8"/>
      <c r="E7" s="4">
        <f t="shared" si="2"/>
        <v>42341</v>
      </c>
      <c r="F7" s="8"/>
      <c r="H7" s="70" t="s">
        <v>7</v>
      </c>
      <c r="I7" s="71"/>
      <c r="N7" s="5"/>
    </row>
    <row r="8" spans="1:14" ht="22.5" customHeight="1" thickBot="1">
      <c r="A8" s="3">
        <f t="shared" si="0"/>
        <v>42281</v>
      </c>
      <c r="B8" s="8"/>
      <c r="C8" s="4">
        <f t="shared" si="1"/>
        <v>42312</v>
      </c>
      <c r="D8" s="8"/>
      <c r="E8" s="4">
        <f t="shared" si="2"/>
        <v>42342</v>
      </c>
      <c r="F8" s="8"/>
      <c r="K8" s="18"/>
      <c r="N8" s="5"/>
    </row>
    <row r="9" spans="1:14" ht="22.5" customHeight="1" thickBot="1">
      <c r="A9" s="3">
        <f t="shared" si="0"/>
        <v>42282</v>
      </c>
      <c r="B9" s="8"/>
      <c r="C9" s="4">
        <f t="shared" si="1"/>
        <v>42313</v>
      </c>
      <c r="D9" s="10"/>
      <c r="E9" s="4">
        <f t="shared" si="2"/>
        <v>42343</v>
      </c>
      <c r="F9" s="9"/>
      <c r="N9" s="5"/>
    </row>
    <row r="10" spans="1:14" ht="22.5" customHeight="1" thickBot="1">
      <c r="A10" s="3">
        <f t="shared" si="0"/>
        <v>42283</v>
      </c>
      <c r="B10" s="8"/>
      <c r="C10" s="4">
        <f t="shared" si="1"/>
        <v>42314</v>
      </c>
      <c r="D10" s="11"/>
      <c r="E10" s="4">
        <f t="shared" si="2"/>
        <v>42344</v>
      </c>
      <c r="F10" s="13"/>
      <c r="J10" s="2"/>
      <c r="N10" s="5"/>
    </row>
    <row r="11" spans="1:14" ht="22.5" customHeight="1" thickBot="1">
      <c r="A11" s="3">
        <f t="shared" si="0"/>
        <v>42284</v>
      </c>
      <c r="B11" s="8"/>
      <c r="C11" s="4">
        <f t="shared" si="1"/>
        <v>42315</v>
      </c>
      <c r="D11" s="12"/>
      <c r="E11" s="4">
        <f t="shared" si="2"/>
        <v>42345</v>
      </c>
      <c r="F11" s="10"/>
      <c r="H11" s="16"/>
      <c r="N11" s="5"/>
    </row>
    <row r="12" spans="1:14" ht="22.5" customHeight="1" thickBot="1">
      <c r="A12" s="3">
        <f t="shared" si="0"/>
        <v>42285</v>
      </c>
      <c r="B12" s="8"/>
      <c r="C12" s="4">
        <f t="shared" si="1"/>
        <v>42316</v>
      </c>
      <c r="D12" s="8"/>
      <c r="E12" s="4">
        <f t="shared" si="2"/>
        <v>42346</v>
      </c>
      <c r="F12" s="11"/>
      <c r="N12" s="5"/>
    </row>
    <row r="13" spans="1:14" ht="22.5" customHeight="1" thickBot="1">
      <c r="A13" s="3">
        <f t="shared" si="0"/>
        <v>42286</v>
      </c>
      <c r="B13" s="9"/>
      <c r="C13" s="4">
        <f t="shared" si="1"/>
        <v>42317</v>
      </c>
      <c r="D13" s="8"/>
      <c r="E13" s="4">
        <f t="shared" si="2"/>
        <v>42347</v>
      </c>
      <c r="F13" s="8"/>
      <c r="N13" s="5"/>
    </row>
    <row r="14" spans="1:14" ht="22.5" customHeight="1" thickBot="1">
      <c r="A14" s="3">
        <f t="shared" si="0"/>
        <v>42287</v>
      </c>
      <c r="B14" s="9"/>
      <c r="C14" s="4">
        <f t="shared" si="1"/>
        <v>42318</v>
      </c>
      <c r="D14" s="8"/>
      <c r="E14" s="4">
        <f t="shared" si="2"/>
        <v>42348</v>
      </c>
      <c r="F14" s="8"/>
      <c r="N14" s="5"/>
    </row>
    <row r="15" spans="1:14" ht="22.5" customHeight="1" thickBot="1">
      <c r="A15" s="3">
        <f t="shared" si="0"/>
        <v>42288</v>
      </c>
      <c r="B15" s="9"/>
      <c r="C15" s="4">
        <f t="shared" si="1"/>
        <v>42319</v>
      </c>
      <c r="D15" s="8"/>
      <c r="E15" s="4">
        <f t="shared" si="2"/>
        <v>42349</v>
      </c>
      <c r="F15" s="8"/>
      <c r="N15" s="5"/>
    </row>
    <row r="16" spans="1:14" ht="22.5" customHeight="1" thickBot="1">
      <c r="A16" s="3">
        <f t="shared" si="0"/>
        <v>42289</v>
      </c>
      <c r="B16" s="8"/>
      <c r="C16" s="4">
        <f t="shared" si="1"/>
        <v>42320</v>
      </c>
      <c r="D16" s="10"/>
      <c r="E16" s="4">
        <f t="shared" si="2"/>
        <v>42350</v>
      </c>
      <c r="F16" s="10"/>
      <c r="N16" s="5"/>
    </row>
    <row r="17" spans="1:14" ht="22.5" customHeight="1" thickBot="1">
      <c r="A17" s="3">
        <f t="shared" si="0"/>
        <v>42290</v>
      </c>
      <c r="B17" s="8"/>
      <c r="C17" s="4">
        <f t="shared" si="1"/>
        <v>42321</v>
      </c>
      <c r="D17" s="11"/>
      <c r="E17" s="4">
        <f t="shared" si="2"/>
        <v>42351</v>
      </c>
      <c r="F17" s="11"/>
      <c r="N17" s="5"/>
    </row>
    <row r="18" spans="1:14" ht="22.5" customHeight="1" thickBot="1">
      <c r="A18" s="3">
        <f t="shared" si="0"/>
        <v>42291</v>
      </c>
      <c r="B18" s="9"/>
      <c r="C18" s="4">
        <f t="shared" si="1"/>
        <v>42322</v>
      </c>
      <c r="D18" s="8"/>
      <c r="E18" s="4">
        <f t="shared" si="2"/>
        <v>42352</v>
      </c>
      <c r="F18" s="8"/>
      <c r="M18" s="17"/>
      <c r="N18" s="5"/>
    </row>
    <row r="19" spans="1:14" ht="22.5" customHeight="1" thickBot="1">
      <c r="A19" s="3">
        <f t="shared" si="0"/>
        <v>42292</v>
      </c>
      <c r="B19" s="10"/>
      <c r="C19" s="4">
        <f t="shared" si="1"/>
        <v>42323</v>
      </c>
      <c r="D19" s="10"/>
      <c r="E19" s="4">
        <f t="shared" si="2"/>
        <v>42353</v>
      </c>
      <c r="F19" s="8"/>
      <c r="N19" s="5"/>
    </row>
    <row r="20" spans="1:14" ht="22.5" customHeight="1" thickBot="1">
      <c r="A20" s="3">
        <f t="shared" si="0"/>
        <v>42293</v>
      </c>
      <c r="B20" s="11"/>
      <c r="C20" s="4">
        <f t="shared" si="1"/>
        <v>42324</v>
      </c>
      <c r="D20" s="11"/>
      <c r="E20" s="4">
        <f t="shared" si="2"/>
        <v>42354</v>
      </c>
      <c r="F20" s="8"/>
      <c r="N20" s="5"/>
    </row>
    <row r="21" spans="1:14" ht="22.5" customHeight="1" thickBot="1">
      <c r="A21" s="3">
        <f t="shared" si="0"/>
        <v>42294</v>
      </c>
      <c r="B21" s="8"/>
      <c r="C21" s="4">
        <f t="shared" si="1"/>
        <v>42325</v>
      </c>
      <c r="D21" s="8"/>
      <c r="E21" s="4">
        <f t="shared" si="2"/>
        <v>42355</v>
      </c>
      <c r="F21" s="9"/>
      <c r="N21" s="5"/>
    </row>
    <row r="22" spans="1:14" ht="22.5" customHeight="1" thickBot="1">
      <c r="A22" s="3">
        <f t="shared" si="0"/>
        <v>42295</v>
      </c>
      <c r="B22" s="8"/>
      <c r="C22" s="4">
        <f t="shared" si="1"/>
        <v>42326</v>
      </c>
      <c r="D22" s="8"/>
      <c r="E22" s="4">
        <f t="shared" si="2"/>
        <v>42356</v>
      </c>
      <c r="F22" s="8"/>
      <c r="N22" s="5"/>
    </row>
    <row r="23" spans="1:14" ht="22.5" customHeight="1" thickBot="1">
      <c r="A23" s="3">
        <f t="shared" si="0"/>
        <v>42296</v>
      </c>
      <c r="B23" s="8"/>
      <c r="C23" s="4">
        <f t="shared" si="1"/>
        <v>42327</v>
      </c>
      <c r="D23" s="10"/>
      <c r="E23" s="4">
        <f t="shared" si="2"/>
        <v>42357</v>
      </c>
      <c r="F23" s="14"/>
      <c r="N23" s="6"/>
    </row>
    <row r="24" spans="1:14" ht="22.5" customHeight="1" thickBot="1">
      <c r="A24" s="3">
        <f t="shared" si="0"/>
        <v>42297</v>
      </c>
      <c r="B24" s="8"/>
      <c r="C24" s="4">
        <f t="shared" si="1"/>
        <v>42328</v>
      </c>
      <c r="D24" s="10"/>
      <c r="E24" s="4">
        <f t="shared" si="2"/>
        <v>42358</v>
      </c>
      <c r="F24" s="14"/>
      <c r="N24" s="5"/>
    </row>
    <row r="25" spans="1:14" ht="22.5" customHeight="1" thickBot="1">
      <c r="A25" s="3">
        <f t="shared" si="0"/>
        <v>42298</v>
      </c>
      <c r="B25" s="8"/>
      <c r="C25" s="4">
        <f t="shared" si="1"/>
        <v>42329</v>
      </c>
      <c r="D25" s="10"/>
      <c r="E25" s="4">
        <f t="shared" si="2"/>
        <v>42359</v>
      </c>
      <c r="F25" s="12"/>
      <c r="N25" s="5"/>
    </row>
    <row r="26" spans="1:14" ht="22.5" customHeight="1" thickBot="1">
      <c r="A26" s="3">
        <f t="shared" si="0"/>
        <v>42299</v>
      </c>
      <c r="B26" s="8"/>
      <c r="C26" s="4">
        <f t="shared" si="1"/>
        <v>42330</v>
      </c>
      <c r="D26" s="8"/>
      <c r="E26" s="4">
        <f t="shared" si="2"/>
        <v>42360</v>
      </c>
      <c r="F26" s="11"/>
      <c r="N26" s="5"/>
    </row>
    <row r="27" spans="1:14" ht="22.5" customHeight="1" thickBot="1">
      <c r="A27" s="3">
        <f t="shared" si="0"/>
        <v>42300</v>
      </c>
      <c r="B27" s="12"/>
      <c r="C27" s="4">
        <f t="shared" si="1"/>
        <v>42331</v>
      </c>
      <c r="D27" s="8"/>
      <c r="E27" s="4">
        <f t="shared" si="2"/>
        <v>42361</v>
      </c>
      <c r="F27" s="8"/>
      <c r="N27" s="5"/>
    </row>
    <row r="28" spans="1:14" ht="22.5" customHeight="1" thickBot="1">
      <c r="A28" s="3">
        <f t="shared" si="0"/>
        <v>42301</v>
      </c>
      <c r="B28" s="12"/>
      <c r="C28" s="4">
        <f t="shared" si="1"/>
        <v>42332</v>
      </c>
      <c r="D28" s="8"/>
      <c r="E28" s="4">
        <f t="shared" si="2"/>
        <v>42362</v>
      </c>
      <c r="F28" s="8"/>
      <c r="N28" s="5"/>
    </row>
    <row r="29" spans="1:14" ht="22.5" customHeight="1" thickBot="1">
      <c r="A29" s="3">
        <f t="shared" si="0"/>
        <v>42302</v>
      </c>
      <c r="B29" s="10"/>
      <c r="C29" s="4">
        <f t="shared" si="1"/>
        <v>42333</v>
      </c>
      <c r="D29" s="8"/>
      <c r="E29" s="4">
        <f t="shared" si="2"/>
        <v>42363</v>
      </c>
      <c r="F29" s="8"/>
      <c r="N29" s="5"/>
    </row>
    <row r="30" spans="1:14" ht="22.5" customHeight="1" thickBot="1">
      <c r="A30" s="3">
        <f t="shared" si="0"/>
        <v>42303</v>
      </c>
      <c r="B30" s="11"/>
      <c r="C30" s="4">
        <f t="shared" si="1"/>
        <v>42334</v>
      </c>
      <c r="D30" s="10"/>
      <c r="E30" s="4">
        <f t="shared" si="2"/>
        <v>42364</v>
      </c>
      <c r="F30" s="9"/>
      <c r="N30" s="5"/>
    </row>
    <row r="31" spans="1:14" ht="22.5" customHeight="1" thickBot="1">
      <c r="A31" s="3">
        <f t="shared" si="0"/>
        <v>42304</v>
      </c>
      <c r="B31" s="8"/>
      <c r="C31" s="4">
        <f t="shared" si="1"/>
        <v>42335</v>
      </c>
      <c r="D31" s="11"/>
      <c r="E31" s="4">
        <f t="shared" si="2"/>
        <v>42365</v>
      </c>
      <c r="F31" s="9"/>
      <c r="N31" s="5"/>
    </row>
    <row r="32" spans="1:14" ht="22.5" customHeight="1" thickBot="1">
      <c r="A32" s="3">
        <f t="shared" si="0"/>
        <v>42305</v>
      </c>
      <c r="B32" s="8"/>
      <c r="C32" s="4">
        <f t="shared" si="1"/>
        <v>42336</v>
      </c>
      <c r="D32" s="12"/>
      <c r="E32" s="4">
        <f t="shared" si="2"/>
        <v>42366</v>
      </c>
      <c r="F32" s="8"/>
      <c r="N32" s="5"/>
    </row>
    <row r="33" spans="1:14" ht="22.5" customHeight="1" thickBot="1">
      <c r="A33" s="3">
        <f t="shared" si="0"/>
        <v>42306</v>
      </c>
      <c r="B33" s="8"/>
      <c r="C33" s="4">
        <f t="shared" si="1"/>
        <v>42337</v>
      </c>
      <c r="D33" s="10"/>
      <c r="E33" s="4">
        <f t="shared" si="2"/>
        <v>42367</v>
      </c>
      <c r="F33" s="8"/>
      <c r="N33" s="5"/>
    </row>
    <row r="34" spans="1:14" ht="22.5" customHeight="1" thickBot="1">
      <c r="A34" s="3">
        <f t="shared" si="0"/>
        <v>42307</v>
      </c>
      <c r="B34" s="12"/>
      <c r="C34" s="4">
        <f t="shared" si="1"/>
        <v>42338</v>
      </c>
      <c r="D34" s="8"/>
      <c r="E34" s="4">
        <f t="shared" si="2"/>
        <v>42368</v>
      </c>
      <c r="F34" s="8"/>
      <c r="N34" s="5"/>
    </row>
    <row r="35" spans="1:14" ht="22.5" customHeight="1" thickBot="1">
      <c r="A35" s="3">
        <f t="shared" si="0"/>
        <v>42308</v>
      </c>
      <c r="B35" s="12"/>
      <c r="C35" s="32"/>
      <c r="D35" s="8"/>
      <c r="E35" s="4">
        <f t="shared" si="2"/>
        <v>42369</v>
      </c>
      <c r="F35" s="8"/>
      <c r="N35" s="5"/>
    </row>
    <row r="36" ht="13.5">
      <c r="N36" s="5"/>
    </row>
    <row r="37" ht="13.5">
      <c r="N37" s="5"/>
    </row>
    <row r="38" ht="13.5">
      <c r="N38" s="5"/>
    </row>
    <row r="39" ht="13.5">
      <c r="N39" s="5"/>
    </row>
    <row r="40" ht="13.5">
      <c r="N40" s="5"/>
    </row>
    <row r="41" ht="13.5">
      <c r="N41" s="5"/>
    </row>
    <row r="42" ht="13.5">
      <c r="N42" s="5"/>
    </row>
    <row r="43" ht="13.5">
      <c r="N43" s="5"/>
    </row>
    <row r="44" ht="13.5">
      <c r="N44" s="5"/>
    </row>
    <row r="45" ht="13.5">
      <c r="N45" s="5"/>
    </row>
    <row r="46" ht="13.5">
      <c r="N46" s="5"/>
    </row>
    <row r="47" ht="13.5">
      <c r="N47" s="5"/>
    </row>
    <row r="48" ht="13.5">
      <c r="N48" s="5"/>
    </row>
    <row r="49" ht="13.5">
      <c r="N49" s="5"/>
    </row>
    <row r="50" ht="13.5">
      <c r="N50" s="5"/>
    </row>
    <row r="51" ht="13.5">
      <c r="N51" s="5"/>
    </row>
    <row r="52" ht="13.5">
      <c r="N52" s="5"/>
    </row>
    <row r="53" ht="13.5">
      <c r="N53" s="5"/>
    </row>
    <row r="54" ht="13.5">
      <c r="N54" s="5"/>
    </row>
    <row r="55" ht="13.5">
      <c r="N55" s="5"/>
    </row>
    <row r="56" ht="13.5">
      <c r="N56" s="5"/>
    </row>
    <row r="57" ht="13.5">
      <c r="N57" s="5"/>
    </row>
    <row r="58" ht="13.5">
      <c r="N58" s="5"/>
    </row>
    <row r="59" ht="13.5">
      <c r="N59" s="5"/>
    </row>
    <row r="60" ht="13.5">
      <c r="N60" s="5"/>
    </row>
    <row r="61" ht="13.5">
      <c r="N61" s="5"/>
    </row>
    <row r="62" ht="13.5">
      <c r="N62" s="5"/>
    </row>
    <row r="63" ht="13.5">
      <c r="N63" s="5"/>
    </row>
    <row r="64" ht="13.5">
      <c r="N64" s="5"/>
    </row>
    <row r="65" ht="13.5">
      <c r="N65" s="5"/>
    </row>
    <row r="66" ht="13.5">
      <c r="N66" s="5"/>
    </row>
    <row r="67" ht="13.5">
      <c r="N67" s="5"/>
    </row>
    <row r="68" ht="13.5">
      <c r="N68" s="5"/>
    </row>
    <row r="69" ht="13.5">
      <c r="N69" s="5"/>
    </row>
    <row r="70" ht="13.5">
      <c r="N70" s="5"/>
    </row>
    <row r="71" ht="13.5">
      <c r="N71" s="5"/>
    </row>
    <row r="72" ht="13.5">
      <c r="N72" s="5"/>
    </row>
    <row r="73" ht="13.5">
      <c r="N73" s="5"/>
    </row>
    <row r="74" ht="13.5">
      <c r="N74" s="5"/>
    </row>
    <row r="75" ht="13.5">
      <c r="N75" s="5"/>
    </row>
    <row r="76" ht="13.5">
      <c r="N76" s="5"/>
    </row>
    <row r="77" ht="13.5">
      <c r="N77" s="5"/>
    </row>
    <row r="78" ht="13.5">
      <c r="N78" s="5"/>
    </row>
    <row r="79" ht="13.5">
      <c r="N79" s="5"/>
    </row>
    <row r="80" ht="13.5">
      <c r="N80" s="5"/>
    </row>
    <row r="81" ht="13.5">
      <c r="N81" s="5"/>
    </row>
    <row r="82" ht="13.5">
      <c r="N82" s="5"/>
    </row>
    <row r="83" ht="13.5">
      <c r="N83" s="5"/>
    </row>
    <row r="84" ht="13.5">
      <c r="N84" s="5"/>
    </row>
    <row r="85" ht="13.5">
      <c r="N85" s="5"/>
    </row>
    <row r="86" ht="13.5">
      <c r="N86" s="5"/>
    </row>
    <row r="87" ht="13.5">
      <c r="N87" s="5"/>
    </row>
    <row r="88" ht="13.5">
      <c r="N88" s="5"/>
    </row>
    <row r="89" ht="13.5">
      <c r="N89" s="5"/>
    </row>
    <row r="90" ht="13.5">
      <c r="N90" s="5"/>
    </row>
    <row r="91" ht="13.5">
      <c r="N91" s="5"/>
    </row>
    <row r="92" ht="13.5">
      <c r="N92" s="5"/>
    </row>
    <row r="93" ht="13.5">
      <c r="N93" s="5"/>
    </row>
    <row r="94" ht="13.5">
      <c r="N94" s="5"/>
    </row>
    <row r="95" ht="13.5">
      <c r="N95" s="5"/>
    </row>
    <row r="96" ht="13.5">
      <c r="N96" s="5"/>
    </row>
    <row r="97" ht="13.5">
      <c r="N97" s="5"/>
    </row>
    <row r="98" ht="13.5">
      <c r="N98" s="5"/>
    </row>
    <row r="99" ht="13.5">
      <c r="N99" s="5"/>
    </row>
    <row r="100" ht="13.5">
      <c r="N100" s="5"/>
    </row>
    <row r="101" ht="13.5">
      <c r="N101" s="5"/>
    </row>
    <row r="102" ht="13.5">
      <c r="N102" s="5"/>
    </row>
    <row r="103" ht="13.5">
      <c r="N103" s="5"/>
    </row>
    <row r="104" ht="13.5">
      <c r="N104" s="5"/>
    </row>
    <row r="105" ht="13.5">
      <c r="N105" s="5"/>
    </row>
    <row r="106" ht="13.5">
      <c r="N106" s="5"/>
    </row>
    <row r="107" ht="13.5">
      <c r="N107" s="5"/>
    </row>
    <row r="108" ht="13.5">
      <c r="N108" s="5"/>
    </row>
    <row r="109" ht="13.5">
      <c r="N109" s="5"/>
    </row>
    <row r="110" ht="13.5">
      <c r="N110" s="5"/>
    </row>
    <row r="111" ht="13.5">
      <c r="N111" s="5"/>
    </row>
    <row r="112" ht="13.5">
      <c r="N112" s="5"/>
    </row>
    <row r="113" ht="13.5">
      <c r="N113" s="5"/>
    </row>
    <row r="114" ht="13.5">
      <c r="N114" s="5"/>
    </row>
    <row r="115" ht="13.5">
      <c r="N115" s="5"/>
    </row>
    <row r="116" ht="13.5">
      <c r="N116" s="5"/>
    </row>
    <row r="117" ht="13.5">
      <c r="N117" s="5"/>
    </row>
    <row r="118" ht="13.5">
      <c r="N118" s="5"/>
    </row>
    <row r="119" ht="13.5">
      <c r="N119" s="5"/>
    </row>
    <row r="120" ht="13.5">
      <c r="N120" s="5"/>
    </row>
    <row r="121" ht="13.5">
      <c r="N121" s="5"/>
    </row>
    <row r="122" ht="13.5">
      <c r="N122" s="5"/>
    </row>
    <row r="123" ht="13.5">
      <c r="N123" s="5"/>
    </row>
    <row r="124" ht="13.5">
      <c r="N124" s="5"/>
    </row>
    <row r="125" ht="13.5">
      <c r="N125" s="5"/>
    </row>
    <row r="126" ht="13.5">
      <c r="N126" s="5"/>
    </row>
    <row r="127" ht="13.5">
      <c r="N127" s="5"/>
    </row>
    <row r="128" ht="13.5">
      <c r="N128" s="5"/>
    </row>
    <row r="129" ht="13.5">
      <c r="N129" s="5"/>
    </row>
    <row r="130" ht="13.5">
      <c r="N130" s="5"/>
    </row>
    <row r="131" ht="13.5">
      <c r="N131" s="5"/>
    </row>
    <row r="132" ht="13.5">
      <c r="N132" s="5"/>
    </row>
    <row r="133" ht="13.5">
      <c r="N133" s="5"/>
    </row>
    <row r="134" ht="13.5">
      <c r="N134" s="5"/>
    </row>
    <row r="135" ht="13.5">
      <c r="N135" s="5"/>
    </row>
    <row r="136" ht="13.5">
      <c r="N136" s="5"/>
    </row>
    <row r="137" ht="13.5">
      <c r="N137" s="5"/>
    </row>
    <row r="138" ht="13.5">
      <c r="N138" s="5"/>
    </row>
    <row r="139" ht="13.5">
      <c r="N139" s="5"/>
    </row>
    <row r="140" ht="13.5">
      <c r="N140" s="5"/>
    </row>
    <row r="141" ht="13.5">
      <c r="N141" s="5"/>
    </row>
    <row r="142" ht="13.5">
      <c r="N142" s="5"/>
    </row>
    <row r="143" ht="13.5">
      <c r="N143" s="5"/>
    </row>
    <row r="144" ht="13.5">
      <c r="N144" s="5"/>
    </row>
    <row r="145" ht="13.5">
      <c r="N145" s="5"/>
    </row>
    <row r="146" ht="13.5">
      <c r="N146" s="5"/>
    </row>
    <row r="147" ht="13.5">
      <c r="N147" s="5"/>
    </row>
    <row r="148" ht="13.5">
      <c r="N148" s="5"/>
    </row>
    <row r="149" ht="13.5">
      <c r="N149" s="5"/>
    </row>
    <row r="150" ht="13.5">
      <c r="N150" s="5"/>
    </row>
    <row r="151" ht="13.5">
      <c r="N151" s="5"/>
    </row>
    <row r="152" ht="13.5">
      <c r="N152" s="5"/>
    </row>
    <row r="153" ht="13.5">
      <c r="N153" s="5"/>
    </row>
    <row r="154" ht="13.5">
      <c r="N154" s="5"/>
    </row>
    <row r="155" ht="13.5">
      <c r="N155" s="5"/>
    </row>
    <row r="156" ht="13.5">
      <c r="N156" s="5"/>
    </row>
    <row r="157" ht="13.5">
      <c r="N157" s="5"/>
    </row>
    <row r="158" ht="13.5">
      <c r="N158" s="5"/>
    </row>
    <row r="159" ht="13.5">
      <c r="N159" s="5"/>
    </row>
    <row r="160" ht="13.5">
      <c r="N160" s="5"/>
    </row>
    <row r="161" ht="13.5">
      <c r="N161" s="5"/>
    </row>
    <row r="162" ht="13.5">
      <c r="N162" s="5"/>
    </row>
    <row r="163" ht="13.5">
      <c r="N163" s="5"/>
    </row>
    <row r="164" ht="13.5">
      <c r="N164" s="5"/>
    </row>
    <row r="165" ht="13.5">
      <c r="N165" s="5"/>
    </row>
    <row r="166" ht="13.5">
      <c r="N166" s="5"/>
    </row>
    <row r="167" ht="13.5">
      <c r="N167" s="5"/>
    </row>
    <row r="168" ht="13.5">
      <c r="N168" s="5"/>
    </row>
    <row r="169" ht="13.5">
      <c r="N169" s="5"/>
    </row>
    <row r="170" ht="13.5">
      <c r="N170" s="5"/>
    </row>
    <row r="171" ht="13.5">
      <c r="N171" s="5"/>
    </row>
    <row r="172" ht="13.5">
      <c r="N172" s="5"/>
    </row>
    <row r="173" ht="13.5">
      <c r="N173" s="5"/>
    </row>
    <row r="174" ht="13.5">
      <c r="N174" s="5"/>
    </row>
    <row r="175" ht="13.5">
      <c r="N175" s="5"/>
    </row>
    <row r="176" ht="13.5">
      <c r="N176" s="5"/>
    </row>
    <row r="177" ht="13.5">
      <c r="N177" s="5"/>
    </row>
    <row r="178" ht="13.5">
      <c r="N178" s="5"/>
    </row>
    <row r="179" ht="13.5">
      <c r="N179" s="5"/>
    </row>
    <row r="180" ht="13.5">
      <c r="N180" s="5"/>
    </row>
    <row r="181" ht="13.5">
      <c r="N181" s="5"/>
    </row>
    <row r="182" ht="13.5">
      <c r="N182" s="5"/>
    </row>
    <row r="183" ht="13.5">
      <c r="N183" s="5"/>
    </row>
    <row r="184" ht="13.5">
      <c r="N184" s="5"/>
    </row>
    <row r="185" ht="13.5">
      <c r="N185" s="5"/>
    </row>
    <row r="186" ht="13.5">
      <c r="N186" s="5"/>
    </row>
    <row r="187" ht="13.5">
      <c r="N187" s="5"/>
    </row>
    <row r="188" ht="13.5">
      <c r="N188" s="5"/>
    </row>
    <row r="189" ht="13.5">
      <c r="N189" s="5"/>
    </row>
    <row r="190" ht="13.5">
      <c r="N190" s="5"/>
    </row>
    <row r="191" ht="13.5">
      <c r="N191" s="5"/>
    </row>
    <row r="192" ht="13.5">
      <c r="N192" s="5"/>
    </row>
    <row r="193" ht="13.5">
      <c r="N193" s="5"/>
    </row>
    <row r="194" ht="13.5">
      <c r="N194" s="5"/>
    </row>
    <row r="195" ht="13.5">
      <c r="N195" s="5"/>
    </row>
    <row r="196" ht="13.5">
      <c r="N196" s="5"/>
    </row>
    <row r="197" ht="13.5">
      <c r="N197" s="5"/>
    </row>
    <row r="198" ht="13.5">
      <c r="N198" s="5"/>
    </row>
    <row r="199" ht="13.5">
      <c r="N199" s="5"/>
    </row>
    <row r="200" ht="13.5">
      <c r="N200" s="5"/>
    </row>
    <row r="201" ht="13.5">
      <c r="N201" s="5"/>
    </row>
    <row r="202" ht="13.5">
      <c r="N202" s="5"/>
    </row>
    <row r="203" ht="13.5">
      <c r="N203" s="5"/>
    </row>
    <row r="204" ht="13.5">
      <c r="N204" s="5"/>
    </row>
    <row r="205" ht="13.5">
      <c r="N205" s="5"/>
    </row>
    <row r="206" ht="13.5">
      <c r="N206" s="5"/>
    </row>
    <row r="207" ht="13.5">
      <c r="N207" s="5"/>
    </row>
    <row r="208" ht="13.5">
      <c r="N208" s="5"/>
    </row>
    <row r="209" ht="13.5">
      <c r="N209" s="5"/>
    </row>
    <row r="210" ht="13.5">
      <c r="N210" s="5"/>
    </row>
    <row r="211" ht="13.5">
      <c r="N211" s="5"/>
    </row>
    <row r="212" ht="13.5">
      <c r="N212" s="5"/>
    </row>
    <row r="213" ht="13.5">
      <c r="N213" s="5"/>
    </row>
    <row r="214" ht="13.5">
      <c r="N214" s="5"/>
    </row>
    <row r="215" ht="13.5">
      <c r="N215" s="5"/>
    </row>
    <row r="216" ht="13.5">
      <c r="N216" s="5"/>
    </row>
    <row r="217" ht="13.5">
      <c r="N217" s="5"/>
    </row>
    <row r="218" ht="13.5">
      <c r="N218" s="5"/>
    </row>
    <row r="219" ht="13.5">
      <c r="N219" s="5"/>
    </row>
    <row r="220" ht="13.5">
      <c r="N220" s="5"/>
    </row>
    <row r="221" ht="13.5">
      <c r="N221" s="5"/>
    </row>
    <row r="222" ht="13.5">
      <c r="N222" s="5"/>
    </row>
    <row r="223" ht="13.5">
      <c r="N223" s="5"/>
    </row>
    <row r="224" ht="13.5">
      <c r="N224" s="5"/>
    </row>
    <row r="225" ht="13.5">
      <c r="N225" s="5"/>
    </row>
    <row r="226" ht="13.5">
      <c r="N226" s="5"/>
    </row>
    <row r="227" ht="13.5">
      <c r="N227" s="5"/>
    </row>
    <row r="228" ht="13.5">
      <c r="N228" s="5"/>
    </row>
    <row r="229" ht="13.5">
      <c r="N229" s="5"/>
    </row>
    <row r="230" ht="13.5">
      <c r="N230" s="5"/>
    </row>
    <row r="231" ht="13.5">
      <c r="N231" s="5"/>
    </row>
    <row r="232" ht="13.5">
      <c r="N232" s="5"/>
    </row>
    <row r="233" ht="13.5">
      <c r="N233" s="5"/>
    </row>
    <row r="234" ht="13.5">
      <c r="N234" s="5"/>
    </row>
    <row r="235" ht="13.5">
      <c r="N235" s="5"/>
    </row>
    <row r="236" ht="13.5">
      <c r="N236" s="5"/>
    </row>
    <row r="237" ht="13.5">
      <c r="N237" s="5"/>
    </row>
    <row r="238" ht="13.5">
      <c r="N238" s="5"/>
    </row>
    <row r="239" ht="13.5">
      <c r="N239" s="5"/>
    </row>
    <row r="240" ht="13.5">
      <c r="N240" s="5"/>
    </row>
    <row r="241" ht="13.5">
      <c r="N241" s="5"/>
    </row>
    <row r="242" ht="13.5">
      <c r="N242" s="5"/>
    </row>
    <row r="243" ht="13.5">
      <c r="N243" s="5"/>
    </row>
    <row r="244" ht="13.5">
      <c r="N244" s="5"/>
    </row>
    <row r="245" ht="13.5">
      <c r="N245" s="5"/>
    </row>
    <row r="246" ht="13.5">
      <c r="N246" s="5"/>
    </row>
    <row r="247" ht="13.5">
      <c r="N247" s="5"/>
    </row>
    <row r="248" ht="13.5">
      <c r="N248" s="5"/>
    </row>
    <row r="249" ht="13.5">
      <c r="N249" s="5"/>
    </row>
    <row r="250" ht="13.5">
      <c r="N250" s="5"/>
    </row>
    <row r="251" ht="13.5">
      <c r="N251" s="5"/>
    </row>
    <row r="252" ht="13.5">
      <c r="N252" s="5"/>
    </row>
    <row r="253" ht="13.5">
      <c r="N253" s="5"/>
    </row>
    <row r="254" ht="13.5">
      <c r="N254" s="5"/>
    </row>
    <row r="255" ht="13.5">
      <c r="N255" s="5"/>
    </row>
    <row r="256" ht="13.5">
      <c r="N256" s="5"/>
    </row>
    <row r="257" ht="13.5">
      <c r="N257" s="5"/>
    </row>
    <row r="258" ht="13.5">
      <c r="N258" s="5"/>
    </row>
    <row r="259" ht="13.5">
      <c r="N259" s="5"/>
    </row>
    <row r="260" ht="13.5">
      <c r="N260" s="5"/>
    </row>
    <row r="261" ht="13.5">
      <c r="N261" s="5"/>
    </row>
    <row r="262" ht="13.5">
      <c r="N262" s="5"/>
    </row>
    <row r="263" ht="13.5">
      <c r="N263" s="5"/>
    </row>
    <row r="264" ht="13.5">
      <c r="N264" s="5"/>
    </row>
    <row r="265" ht="13.5">
      <c r="N265" s="5"/>
    </row>
    <row r="266" ht="13.5">
      <c r="N266" s="5"/>
    </row>
    <row r="267" ht="13.5">
      <c r="N267" s="5"/>
    </row>
    <row r="268" ht="13.5">
      <c r="N268" s="5"/>
    </row>
    <row r="269" ht="13.5">
      <c r="N269" s="5"/>
    </row>
    <row r="270" ht="13.5">
      <c r="N270" s="5"/>
    </row>
    <row r="271" ht="13.5">
      <c r="N271" s="5"/>
    </row>
    <row r="272" ht="13.5">
      <c r="N272" s="5"/>
    </row>
    <row r="273" ht="13.5">
      <c r="N273" s="5"/>
    </row>
    <row r="274" ht="13.5">
      <c r="N274" s="5"/>
    </row>
    <row r="275" ht="13.5">
      <c r="N275" s="5"/>
    </row>
    <row r="276" ht="13.5">
      <c r="N276" s="5"/>
    </row>
    <row r="277" ht="13.5">
      <c r="N277" s="5"/>
    </row>
    <row r="278" ht="13.5">
      <c r="N278" s="5"/>
    </row>
    <row r="279" ht="13.5">
      <c r="N279" s="5"/>
    </row>
    <row r="280" ht="13.5">
      <c r="N280" s="5"/>
    </row>
    <row r="281" ht="13.5">
      <c r="N281" s="5"/>
    </row>
    <row r="282" ht="13.5">
      <c r="N282" s="5"/>
    </row>
    <row r="283" ht="13.5">
      <c r="N283" s="5"/>
    </row>
    <row r="284" ht="13.5">
      <c r="N284" s="5"/>
    </row>
    <row r="285" ht="13.5">
      <c r="N285" s="5"/>
    </row>
    <row r="286" ht="13.5">
      <c r="N286" s="5"/>
    </row>
    <row r="287" ht="13.5">
      <c r="N287" s="5"/>
    </row>
    <row r="288" ht="13.5">
      <c r="N288" s="5"/>
    </row>
    <row r="289" ht="13.5">
      <c r="N289" s="5"/>
    </row>
    <row r="290" ht="13.5">
      <c r="N290" s="5"/>
    </row>
    <row r="291" ht="13.5">
      <c r="N291" s="5"/>
    </row>
    <row r="292" ht="13.5">
      <c r="N292" s="5"/>
    </row>
    <row r="293" ht="13.5">
      <c r="N293" s="5"/>
    </row>
    <row r="294" ht="13.5">
      <c r="N294" s="5"/>
    </row>
    <row r="295" ht="13.5">
      <c r="N295" s="5"/>
    </row>
    <row r="296" ht="13.5">
      <c r="N296" s="5"/>
    </row>
    <row r="297" ht="13.5">
      <c r="N297" s="5"/>
    </row>
    <row r="298" ht="13.5">
      <c r="N298" s="5"/>
    </row>
    <row r="299" ht="13.5">
      <c r="N299" s="5"/>
    </row>
    <row r="300" ht="13.5">
      <c r="N300" s="5"/>
    </row>
    <row r="301" ht="13.5">
      <c r="N301" s="5"/>
    </row>
    <row r="302" ht="13.5">
      <c r="N302" s="5"/>
    </row>
    <row r="303" ht="13.5">
      <c r="N303" s="5"/>
    </row>
    <row r="304" ht="13.5">
      <c r="N304" s="5"/>
    </row>
    <row r="305" ht="13.5">
      <c r="N305" s="5"/>
    </row>
    <row r="306" ht="13.5">
      <c r="N306" s="5"/>
    </row>
    <row r="307" ht="13.5">
      <c r="N307" s="5"/>
    </row>
    <row r="308" ht="13.5">
      <c r="N308" s="5"/>
    </row>
    <row r="309" ht="13.5">
      <c r="N309" s="5"/>
    </row>
    <row r="310" ht="13.5">
      <c r="N310" s="5"/>
    </row>
    <row r="311" ht="13.5">
      <c r="N311" s="5"/>
    </row>
    <row r="312" ht="13.5">
      <c r="N312" s="5"/>
    </row>
    <row r="313" ht="13.5">
      <c r="N313" s="5"/>
    </row>
    <row r="314" ht="13.5">
      <c r="N314" s="5"/>
    </row>
    <row r="315" ht="13.5">
      <c r="N315" s="5"/>
    </row>
    <row r="316" ht="13.5">
      <c r="N316" s="5"/>
    </row>
    <row r="317" ht="13.5">
      <c r="N317" s="5"/>
    </row>
    <row r="318" ht="13.5">
      <c r="N318" s="5"/>
    </row>
    <row r="319" ht="13.5">
      <c r="N319" s="5"/>
    </row>
    <row r="320" ht="13.5">
      <c r="N320" s="5"/>
    </row>
    <row r="321" ht="13.5">
      <c r="N321" s="5"/>
    </row>
    <row r="322" ht="13.5">
      <c r="N322" s="5"/>
    </row>
    <row r="323" ht="13.5">
      <c r="N323" s="5"/>
    </row>
    <row r="324" ht="13.5">
      <c r="N324" s="5"/>
    </row>
    <row r="325" ht="13.5">
      <c r="N325" s="5"/>
    </row>
    <row r="326" ht="13.5">
      <c r="N326" s="5"/>
    </row>
    <row r="327" ht="13.5">
      <c r="N327" s="5"/>
    </row>
    <row r="328" ht="13.5">
      <c r="N328" s="5"/>
    </row>
    <row r="329" ht="13.5">
      <c r="N329" s="5"/>
    </row>
    <row r="330" ht="13.5">
      <c r="N330" s="5"/>
    </row>
    <row r="331" ht="13.5">
      <c r="N331" s="5"/>
    </row>
    <row r="332" ht="13.5">
      <c r="N332" s="5"/>
    </row>
    <row r="333" ht="13.5">
      <c r="N333" s="5"/>
    </row>
    <row r="334" ht="13.5">
      <c r="N334" s="5"/>
    </row>
    <row r="335" ht="13.5">
      <c r="N335" s="5"/>
    </row>
    <row r="336" ht="13.5">
      <c r="N336" s="5"/>
    </row>
    <row r="337" ht="13.5">
      <c r="N337" s="5"/>
    </row>
    <row r="338" ht="13.5">
      <c r="N338" s="5"/>
    </row>
    <row r="339" ht="13.5">
      <c r="N339" s="5"/>
    </row>
    <row r="340" ht="13.5">
      <c r="N340" s="5"/>
    </row>
    <row r="341" ht="13.5">
      <c r="N341" s="5"/>
    </row>
    <row r="342" ht="13.5">
      <c r="N342" s="5"/>
    </row>
    <row r="343" ht="13.5">
      <c r="N343" s="5"/>
    </row>
    <row r="344" ht="13.5">
      <c r="N344" s="5"/>
    </row>
    <row r="345" ht="13.5">
      <c r="N345" s="5"/>
    </row>
    <row r="346" ht="13.5">
      <c r="N346" s="5"/>
    </row>
    <row r="347" ht="13.5">
      <c r="N347" s="5"/>
    </row>
    <row r="348" ht="13.5">
      <c r="N348" s="5"/>
    </row>
    <row r="349" ht="13.5">
      <c r="N349" s="5"/>
    </row>
    <row r="350" ht="13.5">
      <c r="N350" s="5"/>
    </row>
    <row r="351" ht="13.5">
      <c r="N351" s="5"/>
    </row>
    <row r="352" ht="13.5">
      <c r="N352" s="5"/>
    </row>
    <row r="353" ht="13.5">
      <c r="N353" s="5"/>
    </row>
    <row r="354" ht="13.5">
      <c r="N354" s="5"/>
    </row>
    <row r="355" ht="13.5">
      <c r="N355" s="5"/>
    </row>
    <row r="356" ht="13.5">
      <c r="N356" s="5"/>
    </row>
    <row r="357" ht="13.5">
      <c r="N357" s="5"/>
    </row>
    <row r="358" ht="13.5">
      <c r="N358" s="5"/>
    </row>
    <row r="359" ht="13.5">
      <c r="N359" s="5"/>
    </row>
    <row r="360" ht="13.5">
      <c r="N360" s="5"/>
    </row>
    <row r="361" ht="13.5">
      <c r="N361" s="5"/>
    </row>
    <row r="362" ht="13.5">
      <c r="N362" s="5"/>
    </row>
    <row r="363" ht="13.5">
      <c r="N363" s="5"/>
    </row>
    <row r="364" ht="13.5">
      <c r="N364" s="5"/>
    </row>
    <row r="365" ht="13.5">
      <c r="N365" s="5"/>
    </row>
    <row r="366" ht="13.5">
      <c r="N366" s="5"/>
    </row>
    <row r="367" ht="13.5">
      <c r="N367" s="5"/>
    </row>
    <row r="368" ht="13.5">
      <c r="N368" s="5"/>
    </row>
    <row r="369" ht="13.5">
      <c r="N369" s="5"/>
    </row>
  </sheetData>
  <sheetProtection password="CF3B" sheet="1" objects="1" scenarios="1" formatCells="0" formatColumns="0" formatRows="0"/>
  <mergeCells count="10">
    <mergeCell ref="A1:F2"/>
    <mergeCell ref="H4:I4"/>
    <mergeCell ref="H6:I6"/>
    <mergeCell ref="H7:I7"/>
    <mergeCell ref="H1:I2"/>
    <mergeCell ref="H3:I3"/>
    <mergeCell ref="H5:I5"/>
    <mergeCell ref="A3:A4"/>
    <mergeCell ref="C3:C4"/>
    <mergeCell ref="E3:E4"/>
  </mergeCells>
  <conditionalFormatting sqref="A5:A35">
    <cfRule type="expression" priority="4" dxfId="0" stopIfTrue="1">
      <formula>WEEKDAY(A5,2)&gt;5</formula>
    </cfRule>
  </conditionalFormatting>
  <conditionalFormatting sqref="C5:C34">
    <cfRule type="expression" priority="6" dxfId="0" stopIfTrue="1">
      <formula>WEEKDAY(C5,2)&gt;5</formula>
    </cfRule>
  </conditionalFormatting>
  <conditionalFormatting sqref="E5:E35">
    <cfRule type="expression" priority="7" dxfId="0" stopIfTrue="1">
      <formula>WEEKDAY(E5,2)&gt;5</formula>
    </cfRule>
  </conditionalFormatting>
  <hyperlinks>
    <hyperlink ref="H4" location="'1Q'!B5" display="I.Q"/>
    <hyperlink ref="H7" location="'4Q'!B5" display="IV.Q"/>
    <hyperlink ref="H6" location="'3Q'!B5" display="III.Q"/>
    <hyperlink ref="H3" location="vstupy!A1" display="vstupy"/>
  </hyperlink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D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4" width="16.00390625" style="0" customWidth="1"/>
  </cols>
  <sheetData>
    <row r="1" ht="13.5" thickBot="1"/>
    <row r="2" spans="1:4" ht="34.5" customHeight="1">
      <c r="A2" s="75" t="s">
        <v>3</v>
      </c>
      <c r="B2" s="76"/>
      <c r="C2" s="76"/>
      <c r="D2" s="77"/>
    </row>
    <row r="3" spans="1:4" ht="34.5" customHeight="1">
      <c r="A3" s="78" t="s">
        <v>2</v>
      </c>
      <c r="B3" s="79"/>
      <c r="C3" s="80">
        <v>2015</v>
      </c>
      <c r="D3" s="81"/>
    </row>
    <row r="4" spans="1:4" ht="34.5" customHeight="1">
      <c r="A4" s="82" t="s">
        <v>9</v>
      </c>
      <c r="B4" s="83"/>
      <c r="C4" s="83"/>
      <c r="D4" s="84"/>
    </row>
    <row r="5" spans="1:4" ht="34.5" customHeight="1" thickBot="1">
      <c r="A5" s="20" t="s">
        <v>4</v>
      </c>
      <c r="B5" s="21" t="s">
        <v>5</v>
      </c>
      <c r="C5" s="21" t="s">
        <v>6</v>
      </c>
      <c r="D5" s="22" t="s">
        <v>7</v>
      </c>
    </row>
  </sheetData>
  <sheetProtection/>
  <mergeCells count="4">
    <mergeCell ref="A2:D2"/>
    <mergeCell ref="A3:B3"/>
    <mergeCell ref="C3:D3"/>
    <mergeCell ref="A4:D4"/>
  </mergeCells>
  <hyperlinks>
    <hyperlink ref="A5" location="'1Q'!B5" display="I.Q"/>
    <hyperlink ref="B5" location="'2Q'!B5" display="II.Q"/>
    <hyperlink ref="C5" location="'3Q'!B5" display="III.Q"/>
    <hyperlink ref="D5" location="'4Q'!B5" display="IV.Q"/>
  </hyperlink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mercel</dc:creator>
  <cp:keywords/>
  <dc:description/>
  <cp:lastModifiedBy>mercel</cp:lastModifiedBy>
  <cp:lastPrinted>2014-12-02T17:22:37Z</cp:lastPrinted>
  <dcterms:created xsi:type="dcterms:W3CDTF">2008-02-25T20:20:47Z</dcterms:created>
  <dcterms:modified xsi:type="dcterms:W3CDTF">2015-04-12T17:56:13Z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