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1Q" sheetId="1" r:id="rId4"/>
    <sheet name="2Q" sheetId="2" r:id="rId5"/>
    <sheet name="3Q" sheetId="3" r:id="rId6"/>
    <sheet name="4Q" sheetId="4" r:id="rId7"/>
    <sheet name="vstupy" sheetId="5" r:id="rId8"/>
  </sheets>
</workbook>
</file>

<file path=xl/comments1.xml><?xml version="1.0" encoding="utf-8"?>
<comments xmlns="http://schemas.openxmlformats.org/spreadsheetml/2006/main">
  <authors>
    <author>Franta</author>
  </authors>
  <commentList>
    <comment ref="A2" authorId="0">
      <text>
        <r>
          <rPr>
            <sz val="11"/>
            <color indexed="8"/>
            <rFont val="Helvetica"/>
          </rPr>
          <t xml:space="preserve">Franta:
text, který se objeví v nadpise u každého 
čtvrtletí - lze upravovat
</t>
        </r>
      </text>
    </comment>
    <comment ref="C3" authorId="0">
      <text>
        <r>
          <rPr>
            <sz val="11"/>
            <color indexed="8"/>
            <rFont val="Helvetica"/>
          </rPr>
          <t xml:space="preserve">Franta:
zapiš do buňky rok plánu akcí
(např.: 2011 …. ) 
</t>
        </r>
      </text>
    </comment>
  </commentList>
</comments>
</file>

<file path=xl/sharedStrings.xml><?xml version="1.0" encoding="utf-8"?>
<sst xmlns="http://schemas.openxmlformats.org/spreadsheetml/2006/main" uniqueCount="50">
  <si>
    <r>
      <rPr>
        <b val="1"/>
        <sz val="13"/>
        <color indexed="9"/>
        <rFont val="Arial Narrow"/>
      </rPr>
      <t>Akce pořádané Asociací klinických logopedů České republiky v I.čtvrtletí  2016</t>
    </r>
  </si>
  <si>
    <t>přejít na list</t>
  </si>
  <si>
    <t>akce AKL ČR</t>
  </si>
  <si>
    <r>
      <rPr>
        <u val="single"/>
        <sz val="10"/>
        <color indexed="9"/>
        <rFont val="Arial"/>
      </rPr>
      <t>vstupy</t>
    </r>
  </si>
  <si>
    <t>akce jiných organizátorů</t>
  </si>
  <si>
    <r>
      <rPr>
        <u val="single"/>
        <sz val="10"/>
        <color indexed="9"/>
        <rFont val="Arial"/>
      </rPr>
      <t>I.Q</t>
    </r>
  </si>
  <si>
    <r>
      <rPr>
        <u val="single"/>
        <sz val="10"/>
        <color indexed="9"/>
        <rFont val="Arial"/>
      </rPr>
      <t>II.Q</t>
    </r>
  </si>
  <si>
    <r>
      <rPr>
        <u val="single"/>
        <sz val="10"/>
        <color indexed="9"/>
        <rFont val="Arial"/>
      </rPr>
      <t>III.Q</t>
    </r>
  </si>
  <si>
    <r>
      <rPr>
        <u val="single"/>
        <sz val="10"/>
        <color indexed="9"/>
        <rFont val="Arial"/>
      </rPr>
      <t>IV.Q</t>
    </r>
  </si>
  <si>
    <r>
      <rPr>
        <b val="1"/>
        <sz val="12"/>
        <color indexed="15"/>
        <rFont val="Arial"/>
      </rPr>
      <t>!!!</t>
    </r>
    <r>
      <rPr>
        <b val="1"/>
        <sz val="8"/>
        <color indexed="14"/>
        <rFont val="Arial"/>
      </rPr>
      <t xml:space="preserve"> Komunikace osob se sluchovým postižením,</t>
    </r>
    <r>
      <rPr>
        <sz val="8"/>
        <color indexed="14"/>
        <rFont val="Arial"/>
      </rPr>
      <t xml:space="preserve"> Olomouc,</t>
    </r>
    <r>
      <rPr>
        <b val="1"/>
        <sz val="8"/>
        <color indexed="14"/>
        <rFont val="Arial"/>
      </rPr>
      <t xml:space="preserve">                       Rozvoj komunikace u dětí s PAS I</t>
    </r>
    <r>
      <rPr>
        <sz val="8"/>
        <color indexed="14"/>
        <rFont val="Arial"/>
      </rPr>
      <t xml:space="preserve">., Praha,                                                   </t>
    </r>
    <r>
      <rPr>
        <b val="1"/>
        <sz val="8"/>
        <color indexed="14"/>
        <rFont val="Arial"/>
      </rPr>
      <t>Afázie II.</t>
    </r>
    <r>
      <rPr>
        <sz val="8"/>
        <color indexed="14"/>
        <rFont val="Arial"/>
      </rPr>
      <t xml:space="preserve">, Olomouc                             </t>
    </r>
    <r>
      <rPr>
        <b val="1"/>
        <sz val="8"/>
        <color indexed="13"/>
        <rFont val="Arial"/>
      </rPr>
      <t>Dyslalie</t>
    </r>
    <r>
      <rPr>
        <sz val="8"/>
        <color indexed="13"/>
        <rFont val="Arial"/>
      </rPr>
      <t>, LOGO s.r.o., Brno</t>
    </r>
  </si>
  <si>
    <r>
      <rPr>
        <b val="1"/>
        <sz val="12"/>
        <color indexed="15"/>
        <rFont val="Arial"/>
      </rPr>
      <t xml:space="preserve">!!! </t>
    </r>
    <r>
      <rPr>
        <b val="1"/>
        <sz val="8"/>
        <color indexed="14"/>
        <rFont val="Arial"/>
      </rPr>
      <t>Hlas</t>
    </r>
    <r>
      <rPr>
        <sz val="8"/>
        <color indexed="14"/>
        <rFont val="Arial"/>
      </rPr>
      <t xml:space="preserve">, Praha,                              </t>
    </r>
    <r>
      <rPr>
        <b val="1"/>
        <sz val="8"/>
        <color indexed="14"/>
        <rFont val="Arial"/>
      </rPr>
      <t>Afaziologie A</t>
    </r>
    <r>
      <rPr>
        <sz val="8"/>
        <color indexed="14"/>
        <rFont val="Arial"/>
      </rPr>
      <t xml:space="preserve"> - základy klinické afaziologie, Brno</t>
    </r>
  </si>
  <si>
    <r>
      <rPr>
        <sz val="12"/>
        <color indexed="15"/>
        <rFont val="Arial"/>
      </rPr>
      <t>!!!</t>
    </r>
    <r>
      <rPr>
        <b val="1"/>
        <sz val="8"/>
        <color indexed="14"/>
        <rFont val="Arial"/>
      </rPr>
      <t xml:space="preserve"> Komunikace osob se sluchovým postižením, </t>
    </r>
    <r>
      <rPr>
        <sz val="8"/>
        <color indexed="14"/>
        <rFont val="Arial"/>
      </rPr>
      <t xml:space="preserve">Olomouc,                         </t>
    </r>
    <r>
      <rPr>
        <b val="1"/>
        <sz val="8"/>
        <color indexed="14"/>
        <rFont val="Arial"/>
      </rPr>
      <t>Rozvoj komunikace u dětí s PAS I.,</t>
    </r>
    <r>
      <rPr>
        <sz val="8"/>
        <color indexed="14"/>
        <rFont val="Arial"/>
      </rPr>
      <t xml:space="preserve"> Praha,                                                   </t>
    </r>
    <r>
      <rPr>
        <b val="1"/>
        <sz val="8"/>
        <color indexed="14"/>
        <rFont val="Arial"/>
      </rPr>
      <t xml:space="preserve">Afázie II., </t>
    </r>
    <r>
      <rPr>
        <sz val="8"/>
        <color indexed="14"/>
        <rFont val="Arial"/>
      </rPr>
      <t>Olomouc</t>
    </r>
  </si>
  <si>
    <t>!!! Více akcí v jeden den</t>
  </si>
  <si>
    <t>X. Jánskolázeňské sympozium</t>
  </si>
  <si>
    <r>
      <rPr>
        <b val="1"/>
        <sz val="12"/>
        <color indexed="15"/>
        <rFont val="Arial"/>
      </rPr>
      <t xml:space="preserve">!!! </t>
    </r>
    <r>
      <rPr>
        <b val="1"/>
        <sz val="8"/>
        <color indexed="9"/>
        <rFont val="Arial"/>
      </rPr>
      <t>Hlas</t>
    </r>
    <r>
      <rPr>
        <sz val="8"/>
        <color indexed="9"/>
        <rFont val="Arial"/>
      </rPr>
      <t xml:space="preserve">, Praha,                              </t>
    </r>
    <r>
      <rPr>
        <b val="1"/>
        <sz val="8"/>
        <color indexed="9"/>
        <rFont val="Arial"/>
      </rPr>
      <t>Afaziologie A</t>
    </r>
    <r>
      <rPr>
        <sz val="8"/>
        <color indexed="9"/>
        <rFont val="Arial"/>
      </rPr>
      <t xml:space="preserve"> - základy klinické afaziologie, Brno</t>
    </r>
  </si>
  <si>
    <t>TEST - UKONČENÍ ZÁKLADNÍHO KMENE</t>
  </si>
  <si>
    <r>
      <rPr>
        <b val="1"/>
        <sz val="8"/>
        <color indexed="13"/>
        <rFont val="Arial"/>
      </rPr>
      <t>Specializační kurz - základní kmen</t>
    </r>
    <r>
      <rPr>
        <sz val="8"/>
        <color indexed="13"/>
        <rFont val="Arial"/>
      </rPr>
      <t>, IPVZ, Praha</t>
    </r>
  </si>
  <si>
    <r>
      <rPr>
        <b val="1"/>
        <sz val="12"/>
        <color indexed="15"/>
        <rFont val="Arial"/>
      </rPr>
      <t>!!!</t>
    </r>
    <r>
      <rPr>
        <b val="1"/>
        <sz val="8"/>
        <color indexed="13"/>
        <rFont val="Arial"/>
      </rPr>
      <t>Specializační kurz - základní kmen</t>
    </r>
    <r>
      <rPr>
        <sz val="8"/>
        <color indexed="13"/>
        <rFont val="Arial"/>
      </rPr>
      <t xml:space="preserve">, IPVZ, Praha, </t>
    </r>
    <r>
      <rPr>
        <b val="1"/>
        <sz val="8"/>
        <color indexed="13"/>
        <rFont val="Arial"/>
      </rPr>
      <t xml:space="preserve">                                            </t>
    </r>
    <r>
      <rPr>
        <b val="1"/>
        <sz val="8"/>
        <color indexed="14"/>
        <rFont val="Arial"/>
      </rPr>
      <t>Afaziologie B - kognitivně neuropsychologický přístup</t>
    </r>
    <r>
      <rPr>
        <sz val="8"/>
        <color indexed="14"/>
        <rFont val="Arial"/>
      </rPr>
      <t>,</t>
    </r>
    <r>
      <rPr>
        <b val="1"/>
        <sz val="8"/>
        <color indexed="14"/>
        <rFont val="Arial"/>
      </rPr>
      <t xml:space="preserve"> </t>
    </r>
    <r>
      <rPr>
        <sz val="8"/>
        <color indexed="14"/>
        <rFont val="Arial"/>
      </rPr>
      <t>Brno</t>
    </r>
  </si>
  <si>
    <r>
      <rPr>
        <b val="1"/>
        <sz val="8"/>
        <color indexed="9"/>
        <rFont val="Arial"/>
      </rPr>
      <t>Afaziologie B - kognitivně neuropsychologický přístup</t>
    </r>
    <r>
      <rPr>
        <sz val="8"/>
        <color indexed="9"/>
        <rFont val="Arial"/>
      </rPr>
      <t>, Brno</t>
    </r>
  </si>
  <si>
    <r>
      <rPr>
        <b val="1"/>
        <sz val="8"/>
        <color indexed="9"/>
        <rFont val="Arial"/>
      </rPr>
      <t>Afázie I.,</t>
    </r>
    <r>
      <rPr>
        <sz val="8"/>
        <color indexed="9"/>
        <rFont val="Arial"/>
      </rPr>
      <t xml:space="preserve"> Olomouc</t>
    </r>
  </si>
  <si>
    <r>
      <rPr>
        <b val="1"/>
        <sz val="8"/>
        <color indexed="9"/>
        <rFont val="Arial"/>
      </rPr>
      <t>Afázie I.</t>
    </r>
    <r>
      <rPr>
        <sz val="8"/>
        <color indexed="9"/>
        <rFont val="Arial"/>
      </rPr>
      <t>, Olomouc</t>
    </r>
  </si>
  <si>
    <r>
      <rPr>
        <b val="1"/>
        <sz val="12"/>
        <color indexed="15"/>
        <rFont val="Arial"/>
      </rPr>
      <t>!!!</t>
    </r>
    <r>
      <rPr>
        <b val="1"/>
        <sz val="8"/>
        <color indexed="14"/>
        <rFont val="Arial"/>
      </rPr>
      <t xml:space="preserve">Rozvoj komunikace u dětí s PAS II., </t>
    </r>
    <r>
      <rPr>
        <sz val="8"/>
        <color indexed="14"/>
        <rFont val="Arial"/>
      </rPr>
      <t xml:space="preserve">Praha,                                           </t>
    </r>
    <r>
      <rPr>
        <b val="1"/>
        <sz val="8"/>
        <color indexed="14"/>
        <rFont val="Arial"/>
      </rPr>
      <t xml:space="preserve">Palatolálie, </t>
    </r>
    <r>
      <rPr>
        <sz val="8"/>
        <color indexed="14"/>
        <rFont val="Arial"/>
      </rPr>
      <t>Praha,</t>
    </r>
    <r>
      <rPr>
        <b val="1"/>
        <sz val="8"/>
        <color indexed="14"/>
        <rFont val="Arial"/>
      </rPr>
      <t xml:space="preserve">                     Neurogenní poruchy u dospělých</t>
    </r>
    <r>
      <rPr>
        <sz val="8"/>
        <color indexed="14"/>
        <rFont val="Arial"/>
      </rPr>
      <t>, Brno</t>
    </r>
  </si>
  <si>
    <r>
      <rPr>
        <b val="1"/>
        <sz val="12"/>
        <color indexed="15"/>
        <rFont val="Arial"/>
      </rPr>
      <t>!!!</t>
    </r>
    <r>
      <rPr>
        <b val="1"/>
        <sz val="8"/>
        <color indexed="14"/>
        <rFont val="Arial"/>
      </rPr>
      <t xml:space="preserve">Rozvoj komunikace u dětí s PAS II., </t>
    </r>
    <r>
      <rPr>
        <sz val="8"/>
        <color indexed="14"/>
        <rFont val="Arial"/>
      </rPr>
      <t>Praha</t>
    </r>
    <r>
      <rPr>
        <b val="1"/>
        <sz val="8"/>
        <color indexed="14"/>
        <rFont val="Arial"/>
      </rPr>
      <t xml:space="preserve">,                                           Palatolálie, </t>
    </r>
    <r>
      <rPr>
        <sz val="8"/>
        <color indexed="14"/>
        <rFont val="Arial"/>
      </rPr>
      <t xml:space="preserve">Praha,                     </t>
    </r>
    <r>
      <rPr>
        <b val="1"/>
        <sz val="8"/>
        <color indexed="14"/>
        <rFont val="Arial"/>
      </rPr>
      <t>Neurogenní poruchy u dospělých</t>
    </r>
    <r>
      <rPr>
        <sz val="8"/>
        <color indexed="14"/>
        <rFont val="Arial"/>
      </rPr>
      <t>, Brno</t>
    </r>
  </si>
  <si>
    <r>
      <rPr>
        <b val="1"/>
        <sz val="12"/>
        <color indexed="15"/>
        <rFont val="Arial"/>
      </rPr>
      <t>!!!</t>
    </r>
    <r>
      <rPr>
        <b val="1"/>
        <sz val="8"/>
        <color indexed="14"/>
        <rFont val="Arial"/>
      </rPr>
      <t>Rozvoj komunikace u dětí s PAS II.</t>
    </r>
    <r>
      <rPr>
        <sz val="8"/>
        <color indexed="14"/>
        <rFont val="Arial"/>
      </rPr>
      <t xml:space="preserve">, Praha </t>
    </r>
    <r>
      <rPr>
        <sz val="8"/>
        <color indexed="15"/>
        <rFont val="Arial"/>
      </rPr>
      <t>Odložený kurz z listopadu 2015</t>
    </r>
    <r>
      <rPr>
        <sz val="8"/>
        <color indexed="8"/>
        <rFont val="Arial"/>
      </rPr>
      <t xml:space="preserve">, </t>
    </r>
    <r>
      <rPr>
        <b val="1"/>
        <sz val="8"/>
        <color indexed="14"/>
        <rFont val="Arial"/>
      </rPr>
      <t>Vyšetřovací testy v KL</t>
    </r>
    <r>
      <rPr>
        <sz val="8"/>
        <color indexed="8"/>
        <rFont val="Arial"/>
      </rPr>
      <t xml:space="preserve">, </t>
    </r>
    <r>
      <rPr>
        <sz val="8"/>
        <color indexed="14"/>
        <rFont val="Arial"/>
      </rPr>
      <t>Praha</t>
    </r>
  </si>
  <si>
    <r>
      <rPr>
        <b val="1"/>
        <sz val="12"/>
        <color indexed="15"/>
        <rFont val="Arial"/>
      </rPr>
      <t>!!!</t>
    </r>
    <r>
      <rPr>
        <b val="1"/>
        <sz val="8"/>
        <color indexed="9"/>
        <rFont val="Arial"/>
      </rPr>
      <t xml:space="preserve">Rozvoj komunikace u dětí s PAS II., </t>
    </r>
    <r>
      <rPr>
        <sz val="8"/>
        <color indexed="9"/>
        <rFont val="Arial"/>
      </rPr>
      <t>Praha</t>
    </r>
    <r>
      <rPr>
        <b val="1"/>
        <sz val="8"/>
        <color indexed="9"/>
        <rFont val="Arial"/>
      </rPr>
      <t xml:space="preserve"> </t>
    </r>
    <r>
      <rPr>
        <sz val="8"/>
        <color indexed="15"/>
        <rFont val="Arial"/>
      </rPr>
      <t>Odložený kurz z listopadu 2015,</t>
    </r>
    <r>
      <rPr>
        <b val="1"/>
        <sz val="8"/>
        <color indexed="9"/>
        <rFont val="Arial"/>
      </rPr>
      <t xml:space="preserve">   Vyšetřovací testy v KL, </t>
    </r>
    <r>
      <rPr>
        <sz val="8"/>
        <color indexed="9"/>
        <rFont val="Arial"/>
      </rPr>
      <t>Praha</t>
    </r>
  </si>
  <si>
    <r>
      <rPr>
        <b val="1"/>
        <sz val="8"/>
        <color indexed="14"/>
        <rFont val="Arial"/>
      </rPr>
      <t xml:space="preserve">Afázie I., </t>
    </r>
    <r>
      <rPr>
        <sz val="8"/>
        <color indexed="14"/>
        <rFont val="Arial"/>
      </rPr>
      <t>Olomouc</t>
    </r>
  </si>
  <si>
    <r>
      <rPr>
        <b val="1"/>
        <sz val="12"/>
        <color indexed="15"/>
        <rFont val="Arial"/>
      </rPr>
      <t>!!!</t>
    </r>
    <r>
      <rPr>
        <b val="1"/>
        <sz val="8"/>
        <color indexed="14"/>
        <rFont val="Arial"/>
      </rPr>
      <t>Vady a poruchy sluchu,</t>
    </r>
    <r>
      <rPr>
        <sz val="8"/>
        <color indexed="14"/>
        <rFont val="Arial"/>
      </rPr>
      <t xml:space="preserve"> Praha,          </t>
    </r>
    <r>
      <rPr>
        <b val="1"/>
        <sz val="8"/>
        <color indexed="14"/>
        <rFont val="Arial"/>
      </rPr>
      <t>Afázie I.</t>
    </r>
    <r>
      <rPr>
        <sz val="8"/>
        <color indexed="14"/>
        <rFont val="Arial"/>
      </rPr>
      <t>, Olomouc</t>
    </r>
  </si>
  <si>
    <r>
      <rPr>
        <b val="1"/>
        <sz val="12"/>
        <color indexed="15"/>
        <rFont val="Arial"/>
      </rPr>
      <t>!!!</t>
    </r>
    <r>
      <rPr>
        <b val="1"/>
        <sz val="8"/>
        <color indexed="9"/>
        <rFont val="Arial"/>
      </rPr>
      <t>Vady a poruchy sluchu,</t>
    </r>
    <r>
      <rPr>
        <sz val="8"/>
        <color indexed="9"/>
        <rFont val="Arial"/>
      </rPr>
      <t xml:space="preserve"> Praha,           </t>
    </r>
    <r>
      <rPr>
        <b val="1"/>
        <sz val="8"/>
        <color indexed="9"/>
        <rFont val="Arial"/>
      </rPr>
      <t>Afázie I.</t>
    </r>
    <r>
      <rPr>
        <sz val="8"/>
        <color indexed="9"/>
        <rFont val="Arial"/>
      </rPr>
      <t>, Olomouc</t>
    </r>
  </si>
  <si>
    <t>VELIKONOCE</t>
  </si>
  <si>
    <r>
      <rPr>
        <sz val="8"/>
        <color indexed="14"/>
        <rFont val="Arial"/>
      </rPr>
      <t xml:space="preserve"> </t>
    </r>
    <r>
      <rPr>
        <b val="1"/>
        <sz val="12"/>
        <color indexed="15"/>
        <rFont val="Arial"/>
      </rPr>
      <t>!!!</t>
    </r>
    <r>
      <rPr>
        <sz val="12"/>
        <color indexed="15"/>
        <rFont val="Arial"/>
      </rPr>
      <t xml:space="preserve"> </t>
    </r>
    <r>
      <rPr>
        <b val="1"/>
        <sz val="8"/>
        <color indexed="14"/>
        <rFont val="Arial"/>
      </rPr>
      <t>Afázie II.,</t>
    </r>
    <r>
      <rPr>
        <sz val="8"/>
        <color indexed="14"/>
        <rFont val="Arial"/>
      </rPr>
      <t xml:space="preserve"> Olomouc,                       </t>
    </r>
    <r>
      <rPr>
        <b val="1"/>
        <sz val="8"/>
        <color indexed="14"/>
        <rFont val="Arial"/>
      </rPr>
      <t>Neurologie pro klinické logopedy</t>
    </r>
    <r>
      <rPr>
        <sz val="8"/>
        <color indexed="14"/>
        <rFont val="Arial"/>
      </rPr>
      <t>, Brno</t>
    </r>
  </si>
  <si>
    <r>
      <rPr>
        <b val="1"/>
        <sz val="12"/>
        <color indexed="15"/>
        <rFont val="Arial"/>
      </rPr>
      <t>!!!</t>
    </r>
    <r>
      <rPr>
        <sz val="8"/>
        <color indexed="14"/>
        <rFont val="Arial"/>
      </rPr>
      <t xml:space="preserve"> </t>
    </r>
    <r>
      <rPr>
        <b val="1"/>
        <sz val="8"/>
        <color indexed="14"/>
        <rFont val="Arial"/>
      </rPr>
      <t>Afázie II.</t>
    </r>
    <r>
      <rPr>
        <sz val="8"/>
        <color indexed="14"/>
        <rFont val="Arial"/>
      </rPr>
      <t xml:space="preserve">, Olomouc,                       </t>
    </r>
    <r>
      <rPr>
        <b val="1"/>
        <sz val="8"/>
        <color indexed="14"/>
        <rFont val="Arial"/>
      </rPr>
      <t>Neurologie pro klinické logopedy</t>
    </r>
    <r>
      <rPr>
        <sz val="8"/>
        <color indexed="14"/>
        <rFont val="Arial"/>
      </rPr>
      <t>, Brno</t>
    </r>
  </si>
  <si>
    <r>
      <rPr>
        <b val="1"/>
        <sz val="13"/>
        <color indexed="9"/>
        <rFont val="Arial Narrow"/>
      </rPr>
      <t>Akce pořádané Asociací klinických logopedů České republiky ve II.čtvrtletí  2016</t>
    </r>
  </si>
  <si>
    <r>
      <rPr>
        <b val="1"/>
        <sz val="12"/>
        <color indexed="15"/>
        <rFont val="Arial"/>
      </rPr>
      <t>!!!</t>
    </r>
    <r>
      <rPr>
        <b val="1"/>
        <sz val="8"/>
        <color indexed="14"/>
        <rFont val="Arial"/>
      </rPr>
      <t xml:space="preserve">Afázie II., </t>
    </r>
    <r>
      <rPr>
        <sz val="8"/>
        <color indexed="14"/>
        <rFont val="Arial"/>
      </rPr>
      <t xml:space="preserve">Olomouc                        </t>
    </r>
    <r>
      <rPr>
        <b val="1"/>
        <sz val="8"/>
        <color indexed="13"/>
        <rFont val="Arial"/>
      </rPr>
      <t>Neodkladná první pomoc</t>
    </r>
    <r>
      <rPr>
        <sz val="8"/>
        <color indexed="13"/>
        <rFont val="Arial"/>
      </rPr>
      <t>, LOGO s.r.o., Brno</t>
    </r>
  </si>
  <si>
    <t>II.Q</t>
  </si>
  <si>
    <r>
      <rPr>
        <b val="1"/>
        <sz val="8"/>
        <color indexed="13"/>
        <rFont val="Arial"/>
      </rPr>
      <t xml:space="preserve">Specializační kurz - specializační výcvik, </t>
    </r>
    <r>
      <rPr>
        <sz val="8"/>
        <color indexed="13"/>
        <rFont val="Arial"/>
      </rPr>
      <t>IPVZ, Praha</t>
    </r>
  </si>
  <si>
    <r>
      <rPr>
        <b val="1"/>
        <sz val="12"/>
        <color indexed="15"/>
        <rFont val="Arial"/>
      </rPr>
      <t>!!!</t>
    </r>
    <r>
      <rPr>
        <b val="1"/>
        <sz val="8"/>
        <color indexed="16"/>
        <rFont val="Arial"/>
      </rPr>
      <t xml:space="preserve">Fixovaná koktavost B, </t>
    </r>
    <r>
      <rPr>
        <sz val="8"/>
        <color indexed="16"/>
        <rFont val="Arial"/>
      </rPr>
      <t xml:space="preserve">Praha </t>
    </r>
    <r>
      <rPr>
        <b val="1"/>
        <sz val="8"/>
        <color indexed="13"/>
        <rFont val="Arial"/>
      </rPr>
      <t>Neurologické poruchy řeči,</t>
    </r>
    <r>
      <rPr>
        <sz val="8"/>
        <color indexed="13"/>
        <rFont val="Arial"/>
      </rPr>
      <t xml:space="preserve"> LOGO s.r.o., Brno</t>
    </r>
  </si>
  <si>
    <r>
      <rPr>
        <b val="1"/>
        <sz val="8"/>
        <color indexed="16"/>
        <rFont val="Arial"/>
      </rPr>
      <t>Fixovaná koktavost B</t>
    </r>
    <r>
      <rPr>
        <sz val="8"/>
        <color indexed="16"/>
        <rFont val="Arial"/>
      </rPr>
      <t>, Praha</t>
    </r>
  </si>
  <si>
    <r>
      <rPr>
        <b val="1"/>
        <sz val="8"/>
        <color indexed="13"/>
        <rFont val="Arial"/>
      </rPr>
      <t xml:space="preserve">Specializační kurz - specializační výcvik, </t>
    </r>
    <r>
      <rPr>
        <sz val="8"/>
        <color indexed="13"/>
        <rFont val="Arial"/>
      </rPr>
      <t xml:space="preserve">IPVZ, Praha                                                       </t>
    </r>
    <r>
      <rPr>
        <sz val="8"/>
        <color indexed="15"/>
        <rFont val="Arial"/>
      </rPr>
      <t>ATESTACE - PÍSEMNÝ TEST</t>
    </r>
    <r>
      <rPr>
        <sz val="8"/>
        <color indexed="13"/>
        <rFont val="Arial"/>
      </rPr>
      <t xml:space="preserve">                      </t>
    </r>
    <r>
      <rPr>
        <b val="1"/>
        <sz val="8"/>
        <color indexed="16"/>
        <rFont val="Arial"/>
      </rPr>
      <t xml:space="preserve">Vývojová dysfázie, </t>
    </r>
    <r>
      <rPr>
        <sz val="8"/>
        <color indexed="16"/>
        <rFont val="Arial"/>
      </rPr>
      <t>Praha</t>
    </r>
  </si>
  <si>
    <r>
      <rPr>
        <b val="1"/>
        <sz val="8"/>
        <color indexed="16"/>
        <rFont val="Arial"/>
      </rPr>
      <t xml:space="preserve">Vývojová dysfázie, </t>
    </r>
    <r>
      <rPr>
        <sz val="8"/>
        <color indexed="16"/>
        <rFont val="Arial"/>
      </rPr>
      <t>Praha</t>
    </r>
  </si>
  <si>
    <r>
      <rPr>
        <b val="1"/>
        <sz val="12"/>
        <color indexed="15"/>
        <rFont val="Arial"/>
      </rPr>
      <t>!!!</t>
    </r>
    <r>
      <rPr>
        <b val="1"/>
        <sz val="8"/>
        <color indexed="14"/>
        <rFont val="Arial"/>
      </rPr>
      <t xml:space="preserve">Afázie I., </t>
    </r>
    <r>
      <rPr>
        <sz val="8"/>
        <color indexed="14"/>
        <rFont val="Arial"/>
      </rPr>
      <t xml:space="preserve">Olomouc                                 </t>
    </r>
    <r>
      <rPr>
        <b val="1"/>
        <sz val="8"/>
        <color indexed="13"/>
        <rFont val="Arial"/>
      </rPr>
      <t>Základy zdravotnické legislativy,</t>
    </r>
    <r>
      <rPr>
        <sz val="8"/>
        <color indexed="13"/>
        <rFont val="Arial"/>
      </rPr>
      <t xml:space="preserve"> LOGO s.r.o., Brno</t>
    </r>
  </si>
  <si>
    <r>
      <rPr>
        <b val="1"/>
        <sz val="8"/>
        <color indexed="14"/>
        <rFont val="Arial"/>
      </rPr>
      <t>Afázie I.,</t>
    </r>
    <r>
      <rPr>
        <sz val="8"/>
        <color indexed="14"/>
        <rFont val="Arial"/>
      </rPr>
      <t xml:space="preserve"> Olomouc</t>
    </r>
  </si>
  <si>
    <r>
      <rPr>
        <b val="1"/>
        <sz val="8"/>
        <color indexed="13"/>
        <rFont val="Arial"/>
      </rPr>
      <t>Poruchy autistického spektra</t>
    </r>
    <r>
      <rPr>
        <sz val="8"/>
        <color indexed="13"/>
        <rFont val="Arial"/>
      </rPr>
      <t>, IPVZ, Praha</t>
    </r>
  </si>
  <si>
    <r>
      <rPr>
        <b val="1"/>
        <sz val="12"/>
        <color indexed="15"/>
        <rFont val="Arial"/>
      </rPr>
      <t xml:space="preserve">!!! </t>
    </r>
    <r>
      <rPr>
        <b val="1"/>
        <sz val="8"/>
        <color indexed="14"/>
        <rFont val="Arial"/>
      </rPr>
      <t>Terapie koktavosti u starších dětí, mládeže a dospělých,</t>
    </r>
    <r>
      <rPr>
        <sz val="8"/>
        <color indexed="14"/>
        <rFont val="Arial"/>
      </rPr>
      <t xml:space="preserve"> Praha,             </t>
    </r>
    <r>
      <rPr>
        <b val="1"/>
        <sz val="8"/>
        <color indexed="14"/>
        <rFont val="Arial"/>
      </rPr>
      <t>Afázie II.</t>
    </r>
    <r>
      <rPr>
        <sz val="8"/>
        <color indexed="14"/>
        <rFont val="Arial"/>
      </rPr>
      <t xml:space="preserve">, Olomouc,                            </t>
    </r>
    <r>
      <rPr>
        <b val="1"/>
        <sz val="8"/>
        <color indexed="14"/>
        <rFont val="Arial"/>
      </rPr>
      <t xml:space="preserve"> Dyslálie,</t>
    </r>
    <r>
      <rPr>
        <sz val="8"/>
        <color indexed="14"/>
        <rFont val="Arial"/>
      </rPr>
      <t xml:space="preserve"> Praha</t>
    </r>
  </si>
  <si>
    <r>
      <rPr>
        <b val="1"/>
        <sz val="12"/>
        <color indexed="15"/>
        <rFont val="Arial"/>
      </rPr>
      <t>!!!</t>
    </r>
    <r>
      <rPr>
        <b val="1"/>
        <sz val="8"/>
        <color indexed="9"/>
        <rFont val="Arial"/>
      </rPr>
      <t xml:space="preserve"> Terapie koktavosti u starších dětí, mládeže a dospělých</t>
    </r>
    <r>
      <rPr>
        <sz val="8"/>
        <color indexed="9"/>
        <rFont val="Arial"/>
      </rPr>
      <t xml:space="preserve">, Praha,             </t>
    </r>
    <r>
      <rPr>
        <b val="1"/>
        <sz val="8"/>
        <color indexed="9"/>
        <rFont val="Arial"/>
      </rPr>
      <t>Afázie II.</t>
    </r>
    <r>
      <rPr>
        <sz val="8"/>
        <color indexed="9"/>
        <rFont val="Arial"/>
      </rPr>
      <t xml:space="preserve">, Olomouc,                             </t>
    </r>
    <r>
      <rPr>
        <b val="1"/>
        <sz val="8"/>
        <color indexed="9"/>
        <rFont val="Arial"/>
      </rPr>
      <t xml:space="preserve">Dyslálie, </t>
    </r>
    <r>
      <rPr>
        <sz val="8"/>
        <color indexed="9"/>
        <rFont val="Arial"/>
      </rPr>
      <t>Praha</t>
    </r>
  </si>
  <si>
    <t>ATESTACE</t>
  </si>
  <si>
    <r>
      <rPr>
        <b val="1"/>
        <sz val="8"/>
        <color indexed="13"/>
        <rFont val="Arial"/>
      </rPr>
      <t>Vývojová dysfázie</t>
    </r>
    <r>
      <rPr>
        <sz val="8"/>
        <color indexed="13"/>
        <rFont val="Arial"/>
      </rPr>
      <t>, LOGO s.r.o., Brno</t>
    </r>
  </si>
  <si>
    <r>
      <rPr>
        <b val="1"/>
        <sz val="13"/>
        <color indexed="9"/>
        <rFont val="Arial Narrow"/>
      </rPr>
      <t>Akce pořádané Asociací klinických logopedů České republiky ve III.čtvrtletí  2016</t>
    </r>
  </si>
  <si>
    <r>
      <rPr>
        <b val="1"/>
        <sz val="13"/>
        <color indexed="9"/>
        <rFont val="Arial Narrow"/>
      </rPr>
      <t>Akce pořádané Asociací klinických logopedů České republiky ve IV.čtvrtletí  2016</t>
    </r>
  </si>
  <si>
    <t>Akce pořádané Asociací klinických logopedů České republiky</t>
  </si>
  <si>
    <t xml:space="preserve">v roce ?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</si>
</sst>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mmmm"/>
    <numFmt numFmtId="60" formatCode="ddd/d/mmmm"/>
  </numFmts>
  <fonts count="28">
    <font>
      <sz val="10"/>
      <color indexed="8"/>
      <name val="Arial"/>
    </font>
    <font>
      <sz val="12"/>
      <color indexed="8"/>
      <name val="Helvetica"/>
    </font>
    <font>
      <sz val="13"/>
      <color indexed="8"/>
      <name val="Arial"/>
    </font>
    <font>
      <b val="1"/>
      <sz val="13"/>
      <color indexed="9"/>
      <name val="Arial Narrow"/>
    </font>
    <font>
      <b val="1"/>
      <i val="1"/>
      <sz val="10"/>
      <color indexed="8"/>
      <name val="Arial"/>
    </font>
    <font>
      <sz val="8"/>
      <color indexed="8"/>
      <name val="Arial"/>
    </font>
    <font>
      <b val="1"/>
      <u val="single"/>
      <sz val="12"/>
      <color indexed="8"/>
      <name val="Arial Narrow"/>
    </font>
    <font>
      <b val="1"/>
      <sz val="9"/>
      <color indexed="9"/>
      <name val="Arial Narrow"/>
    </font>
    <font>
      <u val="single"/>
      <sz val="10"/>
      <color indexed="9"/>
      <name val="Arial"/>
    </font>
    <font>
      <b val="1"/>
      <sz val="9"/>
      <color indexed="13"/>
      <name val="Arial Narrow"/>
    </font>
    <font>
      <b val="1"/>
      <sz val="8"/>
      <color indexed="8"/>
      <name val="Arial Narrow"/>
    </font>
    <font>
      <sz val="8"/>
      <color indexed="9"/>
      <name val="Arial"/>
    </font>
    <font>
      <b val="1"/>
      <sz val="8"/>
      <color indexed="13"/>
      <name val="Arial"/>
    </font>
    <font>
      <sz val="8"/>
      <color indexed="14"/>
      <name val="Arial"/>
    </font>
    <font>
      <b val="1"/>
      <sz val="12"/>
      <color indexed="15"/>
      <name val="Arial"/>
    </font>
    <font>
      <b val="1"/>
      <sz val="8"/>
      <color indexed="14"/>
      <name val="Arial"/>
    </font>
    <font>
      <sz val="8"/>
      <color indexed="13"/>
      <name val="Arial"/>
    </font>
    <font>
      <sz val="12"/>
      <color indexed="15"/>
      <name val="Arial"/>
    </font>
    <font>
      <b val="1"/>
      <sz val="8"/>
      <color indexed="9"/>
      <name val="Arial"/>
    </font>
    <font>
      <sz val="9"/>
      <color indexed="13"/>
      <name val="Arial"/>
    </font>
    <font>
      <b val="1"/>
      <sz val="10"/>
      <color indexed="9"/>
      <name val="Arial"/>
    </font>
    <font>
      <sz val="8"/>
      <color indexed="15"/>
      <name val="Arial"/>
    </font>
    <font>
      <sz val="8"/>
      <color indexed="8"/>
      <name val="Arial Narrow"/>
    </font>
    <font>
      <sz val="8"/>
      <color indexed="16"/>
      <name val="Arial"/>
    </font>
    <font>
      <b val="1"/>
      <sz val="8"/>
      <color indexed="16"/>
      <name val="Arial"/>
    </font>
    <font>
      <b val="1"/>
      <sz val="10"/>
      <color indexed="8"/>
      <name val="Arial"/>
    </font>
    <font>
      <sz val="11"/>
      <color indexed="8"/>
      <name val="Helvetica"/>
    </font>
    <font>
      <b val="1"/>
      <sz val="12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31">
    <border>
      <left/>
      <right/>
      <top/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11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11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73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2" applyNumberFormat="1" applyFont="1" applyFill="1" applyBorder="1" applyAlignment="1" applyProtection="0">
      <alignment horizontal="center" vertical="center"/>
    </xf>
    <xf numFmtId="0" fontId="3" fillId="2" borderId="3" applyNumberFormat="1" applyFont="1" applyFill="1" applyBorder="1" applyAlignment="1" applyProtection="0">
      <alignment horizontal="center" vertical="center"/>
    </xf>
    <xf numFmtId="0" fontId="0" fillId="2" borderId="4" applyNumberFormat="0" applyFont="1" applyFill="1" applyBorder="1" applyAlignment="1" applyProtection="0">
      <alignment vertical="center"/>
    </xf>
    <xf numFmtId="49" fontId="4" fillId="2" borderId="5" applyNumberFormat="1" applyFont="1" applyFill="1" applyBorder="1" applyAlignment="1" applyProtection="0">
      <alignment horizontal="center" vertical="center"/>
    </xf>
    <xf numFmtId="0" fontId="4" fillId="2" borderId="5" applyNumberFormat="1" applyFont="1" applyFill="1" applyBorder="1" applyAlignment="1" applyProtection="0">
      <alignment horizontal="center" vertical="center"/>
    </xf>
    <xf numFmtId="0" fontId="5" fillId="2" borderId="5" applyNumberFormat="1" applyFont="1" applyFill="1" applyBorder="1" applyAlignment="1" applyProtection="0">
      <alignment vertical="center" wrapText="1"/>
    </xf>
    <xf numFmtId="0" fontId="3" fillId="2" borderId="6" applyNumberFormat="1" applyFont="1" applyFill="1" applyBorder="1" applyAlignment="1" applyProtection="0">
      <alignment horizontal="center" vertical="center"/>
    </xf>
    <xf numFmtId="0" fontId="3" fillId="2" borderId="7" applyNumberFormat="1" applyFont="1" applyFill="1" applyBorder="1" applyAlignment="1" applyProtection="0">
      <alignment horizontal="center" vertical="center"/>
    </xf>
    <xf numFmtId="0" fontId="3" fillId="2" borderId="8" applyNumberFormat="1" applyFont="1" applyFill="1" applyBorder="1" applyAlignment="1" applyProtection="0">
      <alignment horizontal="center" vertical="center"/>
    </xf>
    <xf numFmtId="0" fontId="4" fillId="2" borderId="7" applyNumberFormat="1" applyFont="1" applyFill="1" applyBorder="1" applyAlignment="1" applyProtection="0">
      <alignment horizontal="center" vertical="center"/>
    </xf>
    <xf numFmtId="59" fontId="6" fillId="2" borderId="9" applyNumberFormat="1" applyFont="1" applyFill="1" applyBorder="1" applyAlignment="1" applyProtection="0">
      <alignment horizontal="center" vertical="center" wrapText="1"/>
    </xf>
    <xf numFmtId="49" fontId="7" fillId="2" borderId="10" applyNumberFormat="1" applyFont="1" applyFill="1" applyBorder="1" applyAlignment="1" applyProtection="0">
      <alignment horizontal="left" vertical="bottom" wrapText="1"/>
    </xf>
    <xf numFmtId="0" fontId="0" fillId="2" borderId="11" applyNumberFormat="0" applyFont="1" applyFill="1" applyBorder="1" applyAlignment="1" applyProtection="0">
      <alignment vertical="center"/>
    </xf>
    <xf numFmtId="49" fontId="8" fillId="3" borderId="12" applyNumberFormat="1" applyFont="1" applyFill="1" applyBorder="1" applyAlignment="1" applyProtection="0">
      <alignment horizontal="center" vertical="center"/>
    </xf>
    <xf numFmtId="0" fontId="8" fillId="3" borderId="13" applyNumberFormat="1" applyFont="1" applyFill="1" applyBorder="1" applyAlignment="1" applyProtection="0">
      <alignment horizontal="center" vertical="center"/>
    </xf>
    <xf numFmtId="0" fontId="0" fillId="2" borderId="4" applyNumberFormat="1" applyFont="1" applyFill="1" applyBorder="1" applyAlignment="1" applyProtection="0">
      <alignment vertical="center"/>
    </xf>
    <xf numFmtId="0" fontId="0" fillId="2" borderId="5" applyNumberFormat="1" applyFont="1" applyFill="1" applyBorder="1" applyAlignment="1" applyProtection="0">
      <alignment vertical="center"/>
    </xf>
    <xf numFmtId="0" fontId="0" fillId="2" borderId="5" applyNumberFormat="0" applyFont="1" applyFill="1" applyBorder="1" applyAlignment="1" applyProtection="0">
      <alignment vertical="center"/>
    </xf>
    <xf numFmtId="59" fontId="6" fillId="2" borderId="14" applyNumberFormat="1" applyFont="1" applyFill="1" applyBorder="1" applyAlignment="1" applyProtection="0">
      <alignment horizontal="center" vertical="center" wrapText="1"/>
    </xf>
    <xf numFmtId="49" fontId="9" fillId="2" borderId="15" applyNumberFormat="1" applyFont="1" applyFill="1" applyBorder="1" applyAlignment="1" applyProtection="0">
      <alignment horizontal="left" vertical="center"/>
    </xf>
    <xf numFmtId="49" fontId="8" fillId="3" borderId="16" applyNumberFormat="1" applyFont="1" applyFill="1" applyBorder="1" applyAlignment="1" applyProtection="0">
      <alignment horizontal="center" vertical="center"/>
    </xf>
    <xf numFmtId="0" fontId="8" fillId="3" borderId="17" applyNumberFormat="1" applyFont="1" applyFill="1" applyBorder="1" applyAlignment="1" applyProtection="0">
      <alignment horizontal="center" vertical="center"/>
    </xf>
    <xf numFmtId="60" fontId="10" fillId="2" borderId="18" applyNumberFormat="1" applyFont="1" applyFill="1" applyBorder="1" applyAlignment="1" applyProtection="0">
      <alignment horizontal="left" vertical="bottom" wrapText="1"/>
    </xf>
    <xf numFmtId="0" fontId="5" fillId="2" borderId="18" applyNumberFormat="1" applyFont="1" applyFill="1" applyBorder="1" applyAlignment="1" applyProtection="0">
      <alignment horizontal="left" vertical="center" wrapText="1"/>
    </xf>
    <xf numFmtId="0" fontId="11" fillId="2" borderId="18" applyNumberFormat="1" applyFont="1" applyFill="1" applyBorder="1" applyAlignment="1" applyProtection="0">
      <alignment horizontal="left" vertical="center" wrapText="1"/>
    </xf>
    <xf numFmtId="60" fontId="10" fillId="2" borderId="5" applyNumberFormat="1" applyFont="1" applyFill="1" applyBorder="1" applyAlignment="1" applyProtection="0">
      <alignment vertical="bottom" wrapText="1"/>
    </xf>
    <xf numFmtId="0" fontId="12" fillId="2" borderId="18" applyNumberFormat="1" applyFont="1" applyFill="1" applyBorder="1" applyAlignment="1" applyProtection="0">
      <alignment horizontal="left" vertical="center" wrapText="1"/>
    </xf>
    <xf numFmtId="49" fontId="13" fillId="2" borderId="18" applyNumberFormat="1" applyFont="1" applyFill="1" applyBorder="1" applyAlignment="1" applyProtection="0">
      <alignment horizontal="left" vertical="center" wrapText="1"/>
    </xf>
    <xf numFmtId="0" fontId="0" fillId="2" borderId="2" applyNumberFormat="0" applyFont="1" applyFill="1" applyBorder="1" applyAlignment="1" applyProtection="0">
      <alignment vertical="center"/>
    </xf>
    <xf numFmtId="49" fontId="15" fillId="2" borderId="18" applyNumberFormat="1" applyFont="1" applyFill="1" applyBorder="1" applyAlignment="1" applyProtection="0">
      <alignment horizontal="left" vertical="center" wrapText="1"/>
    </xf>
    <xf numFmtId="49" fontId="14" fillId="2" borderId="5" applyNumberFormat="1" applyFont="1" applyFill="1" applyBorder="1" applyAlignment="1" applyProtection="0">
      <alignment vertical="center"/>
    </xf>
    <xf numFmtId="49" fontId="16" fillId="2" borderId="18" applyNumberFormat="1" applyFont="1" applyFill="1" applyBorder="1" applyAlignment="1" applyProtection="0">
      <alignment horizontal="left" vertical="center" wrapText="1"/>
    </xf>
    <xf numFmtId="49" fontId="11" fillId="2" borderId="18" applyNumberFormat="1" applyFont="1" applyFill="1" applyBorder="1" applyAlignment="1" applyProtection="0">
      <alignment horizontal="left" vertical="center" wrapText="1"/>
    </xf>
    <xf numFmtId="0" fontId="19" fillId="2" borderId="18" applyNumberFormat="1" applyFont="1" applyFill="1" applyBorder="1" applyAlignment="1" applyProtection="0">
      <alignment horizontal="left" vertical="center" wrapText="1"/>
    </xf>
    <xf numFmtId="0" fontId="20" fillId="2" borderId="18" applyNumberFormat="1" applyFont="1" applyFill="1" applyBorder="1" applyAlignment="1" applyProtection="0">
      <alignment horizontal="left" vertical="center" wrapText="1"/>
    </xf>
    <xf numFmtId="49" fontId="21" fillId="2" borderId="18" applyNumberFormat="1" applyFont="1" applyFill="1" applyBorder="1" applyAlignment="1" applyProtection="0">
      <alignment horizontal="left" vertical="center" wrapText="1"/>
    </xf>
    <xf numFmtId="0" fontId="18" fillId="2" borderId="18" applyNumberFormat="1" applyFont="1" applyFill="1" applyBorder="1" applyAlignment="1" applyProtection="0">
      <alignment horizontal="left" vertical="center" wrapText="1"/>
    </xf>
    <xf numFmtId="0" fontId="0" fillId="2" borderId="5" applyNumberFormat="1" applyFont="1" applyFill="1" applyBorder="1" applyAlignment="1" applyProtection="0">
      <alignment horizontal="center" vertical="center"/>
    </xf>
    <xf numFmtId="49" fontId="18" fillId="2" borderId="18" applyNumberFormat="1" applyFont="1" applyFill="1" applyBorder="1" applyAlignment="1" applyProtection="0">
      <alignment horizontal="left" vertical="center" wrapText="1"/>
    </xf>
    <xf numFmtId="49" fontId="5" fillId="2" borderId="18" applyNumberFormat="1" applyFont="1" applyFill="1" applyBorder="1" applyAlignment="1" applyProtection="0">
      <alignment horizontal="left" vertical="center" wrapText="1"/>
    </xf>
    <xf numFmtId="60" fontId="22" fillId="2" borderId="5" applyNumberFormat="1" applyFont="1" applyFill="1" applyBorder="1" applyAlignment="1" applyProtection="0">
      <alignment vertical="bottom" wrapText="1"/>
    </xf>
    <xf numFmtId="0" fontId="16" fillId="2" borderId="18" applyNumberFormat="1" applyFont="1" applyFill="1" applyBorder="1" applyAlignment="1" applyProtection="0">
      <alignment horizontal="left" vertical="center" wrapText="1"/>
    </xf>
    <xf numFmtId="49" fontId="17" fillId="2" borderId="18" applyNumberFormat="1" applyFont="1" applyFill="1" applyBorder="1" applyAlignment="1" applyProtection="0">
      <alignment horizontal="left" vertical="center" wrapText="1"/>
    </xf>
    <xf numFmtId="0" fontId="0" fillId="2" borderId="2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center"/>
    </xf>
    <xf numFmtId="49" fontId="12" fillId="2" borderId="18" applyNumberFormat="1" applyFont="1" applyFill="1" applyBorder="1" applyAlignment="1" applyProtection="0">
      <alignment horizontal="left" vertical="center" wrapText="1"/>
    </xf>
    <xf numFmtId="49" fontId="23" fillId="2" borderId="18" applyNumberFormat="1" applyFont="1" applyFill="1" applyBorder="1" applyAlignment="1" applyProtection="0">
      <alignment horizontal="left" vertical="center" wrapText="1"/>
    </xf>
    <xf numFmtId="49" fontId="24" fillId="2" borderId="18" applyNumberFormat="1" applyFont="1" applyFill="1" applyBorder="1" applyAlignment="1" applyProtection="0">
      <alignment horizontal="left" vertical="center" wrapText="1"/>
    </xf>
    <xf numFmtId="0" fontId="24" fillId="2" borderId="18" applyNumberFormat="0" applyFont="1" applyFill="1" applyBorder="1" applyAlignment="1" applyProtection="0">
      <alignment horizontal="left" vertical="center" wrapText="1"/>
    </xf>
    <xf numFmtId="0" fontId="23" fillId="2" borderId="18" applyNumberFormat="0" applyFont="1" applyFill="1" applyBorder="1" applyAlignment="1" applyProtection="0">
      <alignment horizontal="left" vertical="center" wrapText="1"/>
    </xf>
    <xf numFmtId="0" fontId="0" applyNumberFormat="1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fillId="2" borderId="7" applyNumberFormat="0" applyFont="1" applyFill="1" applyBorder="1" applyAlignment="1" applyProtection="0">
      <alignment vertical="center"/>
    </xf>
    <xf numFmtId="0" fontId="0" borderId="5" applyNumberFormat="0" applyFont="1" applyFill="0" applyBorder="1" applyAlignment="1" applyProtection="0">
      <alignment vertical="center"/>
    </xf>
    <xf numFmtId="49" fontId="25" fillId="4" borderId="19" applyNumberFormat="1" applyFont="1" applyFill="1" applyBorder="1" applyAlignment="1" applyProtection="0">
      <alignment horizontal="center" vertical="center"/>
    </xf>
    <xf numFmtId="0" fontId="25" fillId="4" borderId="20" applyNumberFormat="1" applyFont="1" applyFill="1" applyBorder="1" applyAlignment="1" applyProtection="0">
      <alignment horizontal="center" vertical="center"/>
    </xf>
    <xf numFmtId="0" fontId="25" fillId="4" borderId="21" applyNumberFormat="1" applyFont="1" applyFill="1" applyBorder="1" applyAlignment="1" applyProtection="0">
      <alignment horizontal="center" vertical="center"/>
    </xf>
    <xf numFmtId="0" fontId="0" borderId="4" applyNumberFormat="0" applyFont="1" applyFill="0" applyBorder="1" applyAlignment="1" applyProtection="0">
      <alignment vertical="center"/>
    </xf>
    <xf numFmtId="49" fontId="27" fillId="5" borderId="22" applyNumberFormat="1" applyFont="1" applyFill="1" applyBorder="1" applyAlignment="1" applyProtection="0">
      <alignment horizontal="center" vertical="center"/>
    </xf>
    <xf numFmtId="0" fontId="27" fillId="5" borderId="23" applyNumberFormat="1" applyFont="1" applyFill="1" applyBorder="1" applyAlignment="1" applyProtection="0">
      <alignment horizontal="center" vertical="center"/>
    </xf>
    <xf numFmtId="0" fontId="27" fillId="4" borderId="24" applyNumberFormat="1" applyFont="1" applyFill="1" applyBorder="1" applyAlignment="1" applyProtection="0">
      <alignment horizontal="center" vertical="center"/>
    </xf>
    <xf numFmtId="0" fontId="27" fillId="4" borderId="25" applyNumberFormat="1" applyFont="1" applyFill="1" applyBorder="1" applyAlignment="1" applyProtection="0">
      <alignment horizontal="center" vertical="center"/>
    </xf>
    <xf numFmtId="49" fontId="4" fillId="5" borderId="26" applyNumberFormat="1" applyFont="1" applyFill="1" applyBorder="1" applyAlignment="1" applyProtection="0">
      <alignment horizontal="center" vertical="center"/>
    </xf>
    <xf numFmtId="0" fontId="4" fillId="5" borderId="27" applyNumberFormat="1" applyFont="1" applyFill="1" applyBorder="1" applyAlignment="1" applyProtection="0">
      <alignment horizontal="center" vertical="center"/>
    </xf>
    <xf numFmtId="0" fontId="4" fillId="5" borderId="25" applyNumberFormat="1" applyFont="1" applyFill="1" applyBorder="1" applyAlignment="1" applyProtection="0">
      <alignment horizontal="center" vertical="center"/>
    </xf>
    <xf numFmtId="49" fontId="8" fillId="3" borderId="28" applyNumberFormat="1" applyFont="1" applyFill="1" applyBorder="1" applyAlignment="1" applyProtection="0">
      <alignment horizontal="center" vertical="center"/>
    </xf>
    <xf numFmtId="49" fontId="8" fillId="3" borderId="29" applyNumberFormat="1" applyFont="1" applyFill="1" applyBorder="1" applyAlignment="1" applyProtection="0">
      <alignment horizontal="center" vertical="center"/>
    </xf>
    <xf numFmtId="49" fontId="8" fillId="3" borderId="30" applyNumberFormat="1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00d4"/>
      <rgbColor rgb="ffffffff"/>
      <rgbColor rgb="ffaaaaaa"/>
      <rgbColor rgb="ffffffcc"/>
      <rgbColor rgb="fff20884"/>
      <rgbColor rgb="ff333399"/>
      <rgbColor rgb="ffdd0806"/>
      <rgbColor rgb="ff000090"/>
      <rgbColor rgb="ffccffff"/>
      <rgbColor rgb="ffcccc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7</xdr:col>
      <xdr:colOff>726281</xdr:colOff>
      <xdr:row>1</xdr:row>
      <xdr:rowOff>76500</xdr:rowOff>
    </xdr:from>
    <xdr:to>
      <xdr:col>7</xdr:col>
      <xdr:colOff>726281</xdr:colOff>
      <xdr:row>1</xdr:row>
      <xdr:rowOff>172800</xdr:rowOff>
    </xdr:to>
    <xdr:sp>
      <xdr:nvSpPr>
        <xdr:cNvPr id="2" name="Shape 2"/>
        <xdr:cNvSpPr/>
      </xdr:nvSpPr>
      <xdr:spPr>
        <a:xfrm>
          <a:off x="11165681" y="305100"/>
          <a:ext cx="1" cy="9630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7</xdr:col>
      <xdr:colOff>726281</xdr:colOff>
      <xdr:row>1</xdr:row>
      <xdr:rowOff>76500</xdr:rowOff>
    </xdr:from>
    <xdr:to>
      <xdr:col>7</xdr:col>
      <xdr:colOff>726281</xdr:colOff>
      <xdr:row>1</xdr:row>
      <xdr:rowOff>172800</xdr:rowOff>
    </xdr:to>
    <xdr:sp>
      <xdr:nvSpPr>
        <xdr:cNvPr id="4" name="Shape 4"/>
        <xdr:cNvSpPr/>
      </xdr:nvSpPr>
      <xdr:spPr>
        <a:xfrm>
          <a:off x="11127581" y="305100"/>
          <a:ext cx="1" cy="9630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7</xdr:col>
      <xdr:colOff>726281</xdr:colOff>
      <xdr:row>1</xdr:row>
      <xdr:rowOff>76500</xdr:rowOff>
    </xdr:from>
    <xdr:to>
      <xdr:col>7</xdr:col>
      <xdr:colOff>726281</xdr:colOff>
      <xdr:row>1</xdr:row>
      <xdr:rowOff>172800</xdr:rowOff>
    </xdr:to>
    <xdr:sp>
      <xdr:nvSpPr>
        <xdr:cNvPr id="6" name="Shape 6"/>
        <xdr:cNvSpPr/>
      </xdr:nvSpPr>
      <xdr:spPr>
        <a:xfrm>
          <a:off x="8854281" y="305100"/>
          <a:ext cx="1" cy="9630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7</xdr:col>
      <xdr:colOff>726281</xdr:colOff>
      <xdr:row>1</xdr:row>
      <xdr:rowOff>76500</xdr:rowOff>
    </xdr:from>
    <xdr:to>
      <xdr:col>7</xdr:col>
      <xdr:colOff>726281</xdr:colOff>
      <xdr:row>1</xdr:row>
      <xdr:rowOff>172800</xdr:rowOff>
    </xdr:to>
    <xdr:sp>
      <xdr:nvSpPr>
        <xdr:cNvPr id="8" name="Shape 8"/>
        <xdr:cNvSpPr/>
      </xdr:nvSpPr>
      <xdr:spPr>
        <a:xfrm>
          <a:off x="8854281" y="305100"/>
          <a:ext cx="1" cy="9630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drawings/drawing5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598884</xdr:colOff>
      <xdr:row>2</xdr:row>
      <xdr:rowOff>318670</xdr:rowOff>
    </xdr:from>
    <xdr:to>
      <xdr:col>1</xdr:col>
      <xdr:colOff>816768</xdr:colOff>
      <xdr:row>2</xdr:row>
      <xdr:rowOff>318670</xdr:rowOff>
    </xdr:to>
    <xdr:sp>
      <xdr:nvSpPr>
        <xdr:cNvPr id="10" name="Shape 10"/>
        <xdr:cNvSpPr/>
      </xdr:nvSpPr>
      <xdr:spPr>
        <a:xfrm>
          <a:off x="598884" y="928270"/>
          <a:ext cx="1437085" cy="1"/>
        </a:xfrm>
        <a:prstGeom prst="line">
          <a:avLst/>
        </a:prstGeom>
        <a:noFill/>
        <a:ln w="9525" cap="flat">
          <a:solidFill>
            <a:srgbClr val="0D0D0D"/>
          </a:solidFill>
          <a:prstDash val="solid"/>
          <a:round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304800</xdr:colOff>
      <xdr:row>3</xdr:row>
      <xdr:rowOff>288075</xdr:rowOff>
    </xdr:from>
    <xdr:to>
      <xdr:col>1</xdr:col>
      <xdr:colOff>304800</xdr:colOff>
      <xdr:row>3</xdr:row>
      <xdr:rowOff>393300</xdr:rowOff>
    </xdr:to>
    <xdr:sp>
      <xdr:nvSpPr>
        <xdr:cNvPr id="11" name="Shape 11"/>
        <xdr:cNvSpPr/>
      </xdr:nvSpPr>
      <xdr:spPr>
        <a:xfrm>
          <a:off x="1524000" y="1335825"/>
          <a:ext cx="0" cy="105226"/>
        </a:xfrm>
        <a:prstGeom prst="line">
          <a:avLst/>
        </a:prstGeom>
        <a:noFill/>
        <a:ln w="9525" cap="flat">
          <a:solidFill>
            <a:srgbClr val="0D0D0D"/>
          </a:solidFill>
          <a:prstDash val="solid"/>
          <a:round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2</xdr:col>
      <xdr:colOff>870346</xdr:colOff>
      <xdr:row>3</xdr:row>
      <xdr:rowOff>288075</xdr:rowOff>
    </xdr:from>
    <xdr:to>
      <xdr:col>2</xdr:col>
      <xdr:colOff>870346</xdr:colOff>
      <xdr:row>3</xdr:row>
      <xdr:rowOff>393300</xdr:rowOff>
    </xdr:to>
    <xdr:sp>
      <xdr:nvSpPr>
        <xdr:cNvPr id="12" name="Shape 12"/>
        <xdr:cNvSpPr/>
      </xdr:nvSpPr>
      <xdr:spPr>
        <a:xfrm>
          <a:off x="3308746" y="1335825"/>
          <a:ext cx="1" cy="105226"/>
        </a:xfrm>
        <a:prstGeom prst="line">
          <a:avLst/>
        </a:prstGeom>
        <a:noFill/>
        <a:ln w="9525" cap="flat">
          <a:solidFill>
            <a:srgbClr val="0D0D0D"/>
          </a:solidFill>
          <a:prstDash val="solid"/>
          <a:round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N369"/>
  <sheetViews>
    <sheetView workbookViewId="0" showGridLines="0" defaultGridColor="1"/>
  </sheetViews>
  <sheetFormatPr defaultColWidth="8.83333" defaultRowHeight="12.75" customHeight="1" outlineLevelRow="0" outlineLevelCol="0"/>
  <cols>
    <col min="1" max="1" width="10.5" style="1" customWidth="1"/>
    <col min="2" max="2" width="32.5" style="1" customWidth="1"/>
    <col min="3" max="3" width="10.5" style="1" customWidth="1"/>
    <col min="4" max="4" width="32.5" style="1" customWidth="1"/>
    <col min="5" max="5" width="10.5" style="1" customWidth="1"/>
    <col min="6" max="6" width="31.3516" style="1" customWidth="1"/>
    <col min="7" max="7" width="9.17188" style="1" customWidth="1"/>
    <col min="8" max="8" width="10.6719" style="1" customWidth="1"/>
    <col min="9" max="9" width="9.17188" style="1" customWidth="1"/>
    <col min="10" max="10" width="10.6719" style="1" customWidth="1"/>
    <col min="11" max="11" width="9.17188" style="1" customWidth="1"/>
    <col min="12" max="12" width="10.6719" style="1" customWidth="1"/>
    <col min="13" max="13" width="9.17188" style="1" customWidth="1"/>
    <col min="14" max="14" width="14.5" style="1" customWidth="1"/>
    <col min="15" max="256" width="8.85156" style="1" customWidth="1"/>
  </cols>
  <sheetData>
    <row r="1" ht="18" customHeight="1">
      <c r="A1" t="s" s="2">
        <f>CONCATENATE('vstupy'!A2," v I.čtvrtletí "," ",'vstupy'!C3)</f>
        <v>0</v>
      </c>
      <c r="B1" s="3"/>
      <c r="C1" s="3"/>
      <c r="D1" s="3"/>
      <c r="E1" s="3"/>
      <c r="F1" s="4"/>
      <c r="G1" s="5"/>
      <c r="H1" t="s" s="6">
        <v>1</v>
      </c>
      <c r="I1" s="7"/>
      <c r="J1" s="8"/>
      <c r="K1" s="8"/>
      <c r="L1" s="8"/>
      <c r="M1" s="8"/>
      <c r="N1" s="8"/>
    </row>
    <row r="2" ht="18" customHeight="1">
      <c r="A2" s="9"/>
      <c r="B2" s="10"/>
      <c r="C2" s="10"/>
      <c r="D2" s="10"/>
      <c r="E2" s="10"/>
      <c r="F2" s="11"/>
      <c r="G2" s="5"/>
      <c r="H2" s="12"/>
      <c r="I2" s="12"/>
      <c r="J2" s="8"/>
      <c r="K2" s="8"/>
      <c r="L2" s="8"/>
      <c r="M2" s="8"/>
      <c r="N2" s="8"/>
    </row>
    <row r="3" ht="26.25" customHeight="1">
      <c r="A3" s="13">
        <f>A5</f>
        <v>42370</v>
      </c>
      <c r="B3" t="s" s="14">
        <v>2</v>
      </c>
      <c r="C3" s="13">
        <f>C5</f>
        <v>42401</v>
      </c>
      <c r="D3" t="s" s="14">
        <v>2</v>
      </c>
      <c r="E3" s="13">
        <f>E5</f>
        <v>42430</v>
      </c>
      <c r="F3" t="s" s="14">
        <v>2</v>
      </c>
      <c r="G3" s="15"/>
      <c r="H3" t="s" s="16">
        <v>3</v>
      </c>
      <c r="I3" s="17"/>
      <c r="J3" s="18"/>
      <c r="K3" s="19"/>
      <c r="L3" s="19"/>
      <c r="M3" s="19"/>
      <c r="N3" s="20"/>
    </row>
    <row r="4" ht="26.25" customHeight="1">
      <c r="A4" s="21"/>
      <c r="B4" t="s" s="22">
        <v>4</v>
      </c>
      <c r="C4" s="21"/>
      <c r="D4" t="s" s="22">
        <v>4</v>
      </c>
      <c r="E4" s="21"/>
      <c r="F4" t="s" s="22">
        <v>4</v>
      </c>
      <c r="G4" s="15"/>
      <c r="H4" t="s" s="23">
        <v>5</v>
      </c>
      <c r="I4" s="24"/>
      <c r="J4" s="18"/>
      <c r="K4" s="19"/>
      <c r="L4" s="19"/>
      <c r="M4" s="19"/>
      <c r="N4" s="20"/>
    </row>
    <row r="5" ht="22.7" customHeight="1">
      <c r="A5" s="25">
        <f>DATE('vstupy'!C3,1,1)</f>
        <v>42370</v>
      </c>
      <c r="B5" s="26"/>
      <c r="C5" s="25">
        <f>DATE('vstupy'!C3,2,1)</f>
        <v>42401</v>
      </c>
      <c r="D5" s="26"/>
      <c r="E5" s="25">
        <f>DATE('vstupy'!C3,3,1)</f>
        <v>42430</v>
      </c>
      <c r="F5" s="27"/>
      <c r="G5" s="15"/>
      <c r="H5" t="s" s="16">
        <v>6</v>
      </c>
      <c r="I5" s="17"/>
      <c r="J5" s="18"/>
      <c r="K5" s="19"/>
      <c r="L5" s="19"/>
      <c r="M5" s="19"/>
      <c r="N5" s="28"/>
    </row>
    <row r="6" ht="22.7" customHeight="1">
      <c r="A6" s="25">
        <f>A5+1</f>
        <v>42371</v>
      </c>
      <c r="B6" s="26"/>
      <c r="C6" s="25">
        <f>C5+1</f>
        <v>42402</v>
      </c>
      <c r="D6" s="29"/>
      <c r="E6" s="25">
        <f>E5+1</f>
        <v>42431</v>
      </c>
      <c r="F6" s="26"/>
      <c r="G6" s="15"/>
      <c r="H6" t="s" s="23">
        <v>7</v>
      </c>
      <c r="I6" s="24"/>
      <c r="J6" s="5"/>
      <c r="K6" s="20"/>
      <c r="L6" s="20"/>
      <c r="M6" s="20"/>
      <c r="N6" s="28"/>
    </row>
    <row r="7" ht="22.7" customHeight="1">
      <c r="A7" s="25">
        <f>A6+1</f>
        <v>42372</v>
      </c>
      <c r="B7" s="26"/>
      <c r="C7" s="25">
        <f>C6+1</f>
        <v>42403</v>
      </c>
      <c r="D7" s="26"/>
      <c r="E7" s="25">
        <f>E6+1</f>
        <v>42432</v>
      </c>
      <c r="F7" s="26"/>
      <c r="G7" s="15"/>
      <c r="H7" t="s" s="23">
        <v>8</v>
      </c>
      <c r="I7" s="24"/>
      <c r="J7" s="5"/>
      <c r="K7" s="20"/>
      <c r="L7" s="20"/>
      <c r="M7" s="20"/>
      <c r="N7" s="28"/>
    </row>
    <row r="8" ht="82.5" customHeight="1">
      <c r="A8" s="25">
        <f>A7+1</f>
        <v>42373</v>
      </c>
      <c r="B8" s="26"/>
      <c r="C8" s="25">
        <f>C7+1</f>
        <v>42404</v>
      </c>
      <c r="D8" s="26"/>
      <c r="E8" s="25">
        <f>E7+1</f>
        <v>42433</v>
      </c>
      <c r="F8" t="s" s="30">
        <v>9</v>
      </c>
      <c r="G8" s="5"/>
      <c r="H8" s="31"/>
      <c r="I8" s="31"/>
      <c r="J8" s="20"/>
      <c r="K8" s="19"/>
      <c r="L8" s="20"/>
      <c r="M8" s="20"/>
      <c r="N8" s="28"/>
    </row>
    <row r="9" ht="68.25" customHeight="1">
      <c r="A9" s="25">
        <f>A8+1</f>
        <v>42374</v>
      </c>
      <c r="B9" s="26"/>
      <c r="C9" s="25">
        <f>C8+1</f>
        <v>42405</v>
      </c>
      <c r="D9" t="s" s="32">
        <v>10</v>
      </c>
      <c r="E9" s="25">
        <f>E8+1</f>
        <v>42434</v>
      </c>
      <c r="F9" t="s" s="32">
        <v>11</v>
      </c>
      <c r="G9" s="5"/>
      <c r="H9" t="s" s="33">
        <v>12</v>
      </c>
      <c r="I9" s="20"/>
      <c r="J9" s="20"/>
      <c r="K9" s="20"/>
      <c r="L9" s="20"/>
      <c r="M9" s="20"/>
      <c r="N9" s="28"/>
    </row>
    <row r="10" ht="43.5" customHeight="1">
      <c r="A10" s="25">
        <f>A9+1</f>
        <v>42375</v>
      </c>
      <c r="B10" t="s" s="34">
        <v>13</v>
      </c>
      <c r="C10" s="25">
        <f>C9+1</f>
        <v>42406</v>
      </c>
      <c r="D10" t="s" s="35">
        <v>14</v>
      </c>
      <c r="E10" s="25">
        <f>E9+1</f>
        <v>42435</v>
      </c>
      <c r="F10" s="36"/>
      <c r="G10" s="5"/>
      <c r="H10" s="20"/>
      <c r="I10" s="20"/>
      <c r="J10" s="19"/>
      <c r="K10" s="20"/>
      <c r="L10" s="20"/>
      <c r="M10" s="20"/>
      <c r="N10" s="28"/>
    </row>
    <row r="11" ht="22.7" customHeight="1">
      <c r="A11" s="25">
        <f>A10+1</f>
        <v>42376</v>
      </c>
      <c r="B11" t="s" s="34">
        <v>13</v>
      </c>
      <c r="C11" s="25">
        <f>C10+1</f>
        <v>42407</v>
      </c>
      <c r="D11" s="37"/>
      <c r="E11" s="25">
        <f>E10+1</f>
        <v>42436</v>
      </c>
      <c r="F11" t="s" s="38">
        <v>15</v>
      </c>
      <c r="G11" s="5"/>
      <c r="H11" s="19"/>
      <c r="I11" s="20"/>
      <c r="J11" s="20"/>
      <c r="K11" s="20"/>
      <c r="L11" s="20"/>
      <c r="M11" s="20"/>
      <c r="N11" s="28"/>
    </row>
    <row r="12" ht="22.7" customHeight="1">
      <c r="A12" s="25">
        <f>A11+1</f>
        <v>42377</v>
      </c>
      <c r="B12" t="s" s="34">
        <v>13</v>
      </c>
      <c r="C12" s="25">
        <f>C11+1</f>
        <v>42408</v>
      </c>
      <c r="D12" t="s" s="34">
        <v>16</v>
      </c>
      <c r="E12" s="25">
        <f>E11+1</f>
        <v>42437</v>
      </c>
      <c r="F12" s="27"/>
      <c r="G12" s="5"/>
      <c r="H12" s="20"/>
      <c r="I12" s="20"/>
      <c r="J12" s="20"/>
      <c r="K12" s="20"/>
      <c r="L12" s="20"/>
      <c r="M12" s="20"/>
      <c r="N12" s="28"/>
    </row>
    <row r="13" ht="22.7" customHeight="1">
      <c r="A13" s="25">
        <f>A12+1</f>
        <v>42378</v>
      </c>
      <c r="B13" t="s" s="34">
        <v>13</v>
      </c>
      <c r="C13" s="25">
        <f>C12+1</f>
        <v>42409</v>
      </c>
      <c r="D13" t="s" s="34">
        <v>16</v>
      </c>
      <c r="E13" s="25">
        <f>E12+1</f>
        <v>42438</v>
      </c>
      <c r="F13" s="26"/>
      <c r="G13" s="5"/>
      <c r="H13" s="20"/>
      <c r="I13" s="20"/>
      <c r="J13" s="20"/>
      <c r="K13" s="20"/>
      <c r="L13" s="20"/>
      <c r="M13" s="20"/>
      <c r="N13" s="28"/>
    </row>
    <row r="14" ht="22.7" customHeight="1">
      <c r="A14" s="25">
        <f>A13+1</f>
        <v>42379</v>
      </c>
      <c r="B14" s="29"/>
      <c r="C14" s="25">
        <f>C13+1</f>
        <v>42410</v>
      </c>
      <c r="D14" t="s" s="34">
        <v>16</v>
      </c>
      <c r="E14" s="25">
        <f>E13+1</f>
        <v>42439</v>
      </c>
      <c r="F14" s="26"/>
      <c r="G14" s="5"/>
      <c r="H14" s="20"/>
      <c r="I14" s="20"/>
      <c r="J14" s="20"/>
      <c r="K14" s="20"/>
      <c r="L14" s="20"/>
      <c r="M14" s="20"/>
      <c r="N14" s="28"/>
    </row>
    <row r="15" ht="22.7" customHeight="1">
      <c r="A15" s="25">
        <f>A14+1</f>
        <v>42380</v>
      </c>
      <c r="B15" s="29"/>
      <c r="C15" s="25">
        <f>C14+1</f>
        <v>42411</v>
      </c>
      <c r="D15" t="s" s="34">
        <v>16</v>
      </c>
      <c r="E15" s="25">
        <f>E14+1</f>
        <v>42440</v>
      </c>
      <c r="F15" s="26"/>
      <c r="G15" s="5"/>
      <c r="H15" s="20"/>
      <c r="I15" s="20"/>
      <c r="J15" s="20"/>
      <c r="K15" s="20"/>
      <c r="L15" s="20"/>
      <c r="M15" s="20"/>
      <c r="N15" s="28"/>
    </row>
    <row r="16" ht="55.5" customHeight="1">
      <c r="A16" s="25">
        <f>A15+1</f>
        <v>42381</v>
      </c>
      <c r="B16" s="26"/>
      <c r="C16" s="25">
        <f>C15+1</f>
        <v>42412</v>
      </c>
      <c r="D16" t="s" s="34">
        <v>17</v>
      </c>
      <c r="E16" s="25">
        <f>E15+1</f>
        <v>42441</v>
      </c>
      <c r="F16" s="39"/>
      <c r="G16" s="5"/>
      <c r="H16" s="20"/>
      <c r="I16" s="20"/>
      <c r="J16" s="20"/>
      <c r="K16" s="20"/>
      <c r="L16" s="20"/>
      <c r="M16" s="20"/>
      <c r="N16" s="28"/>
    </row>
    <row r="17" ht="27" customHeight="1">
      <c r="A17" s="25">
        <f>A16+1</f>
        <v>42382</v>
      </c>
      <c r="B17" s="26"/>
      <c r="C17" s="25">
        <f>C16+1</f>
        <v>42413</v>
      </c>
      <c r="D17" t="s" s="35">
        <v>18</v>
      </c>
      <c r="E17" s="25">
        <f>E16+1</f>
        <v>42442</v>
      </c>
      <c r="F17" s="27"/>
      <c r="G17" s="5"/>
      <c r="H17" s="20"/>
      <c r="I17" s="20"/>
      <c r="J17" s="20"/>
      <c r="K17" s="20"/>
      <c r="L17" s="20"/>
      <c r="M17" s="20"/>
      <c r="N17" s="28"/>
    </row>
    <row r="18" ht="22.7" customHeight="1">
      <c r="A18" s="25">
        <f>A17+1</f>
        <v>42383</v>
      </c>
      <c r="B18" s="29"/>
      <c r="C18" s="25">
        <f>C17+1</f>
        <v>42414</v>
      </c>
      <c r="D18" s="26"/>
      <c r="E18" s="25">
        <f>E17+1</f>
        <v>42443</v>
      </c>
      <c r="F18" s="26"/>
      <c r="G18" s="5"/>
      <c r="H18" s="20"/>
      <c r="I18" s="20"/>
      <c r="J18" s="20"/>
      <c r="K18" s="20"/>
      <c r="L18" s="20"/>
      <c r="M18" s="40"/>
      <c r="N18" s="28"/>
    </row>
    <row r="19" ht="22.7" customHeight="1">
      <c r="A19" s="25">
        <f>A18+1</f>
        <v>42384</v>
      </c>
      <c r="B19" t="s" s="41">
        <v>19</v>
      </c>
      <c r="C19" s="25">
        <f>C18+1</f>
        <v>42415</v>
      </c>
      <c r="D19" s="39"/>
      <c r="E19" s="25">
        <f>E18+1</f>
        <v>42444</v>
      </c>
      <c r="F19" s="26"/>
      <c r="G19" s="5"/>
      <c r="H19" s="20"/>
      <c r="I19" s="20"/>
      <c r="J19" s="20"/>
      <c r="K19" s="20"/>
      <c r="L19" s="20"/>
      <c r="M19" s="20"/>
      <c r="N19" s="28"/>
    </row>
    <row r="20" ht="22.7" customHeight="1">
      <c r="A20" s="25">
        <f>A19+1</f>
        <v>42385</v>
      </c>
      <c r="B20" t="s" s="35">
        <v>20</v>
      </c>
      <c r="C20" s="25">
        <f>C19+1</f>
        <v>42416</v>
      </c>
      <c r="D20" s="27"/>
      <c r="E20" s="25">
        <f>E19+1</f>
        <v>42445</v>
      </c>
      <c r="F20" s="26"/>
      <c r="G20" s="5"/>
      <c r="H20" s="20"/>
      <c r="I20" s="20"/>
      <c r="J20" s="20"/>
      <c r="K20" s="20"/>
      <c r="L20" s="20"/>
      <c r="M20" s="20"/>
      <c r="N20" s="28"/>
    </row>
    <row r="21" ht="22.7" customHeight="1">
      <c r="A21" s="25">
        <f>A20+1</f>
        <v>42386</v>
      </c>
      <c r="B21" s="26"/>
      <c r="C21" s="25">
        <f>C20+1</f>
        <v>42417</v>
      </c>
      <c r="D21" s="26"/>
      <c r="E21" s="25">
        <f>E20+1</f>
        <v>42446</v>
      </c>
      <c r="F21" s="29"/>
      <c r="G21" s="5"/>
      <c r="H21" s="20"/>
      <c r="I21" s="20"/>
      <c r="J21" s="20"/>
      <c r="K21" s="20"/>
      <c r="L21" s="20"/>
      <c r="M21" s="20"/>
      <c r="N21" s="28"/>
    </row>
    <row r="22" ht="58.5" customHeight="1">
      <c r="A22" s="25">
        <f>A21+1</f>
        <v>42387</v>
      </c>
      <c r="B22" s="26"/>
      <c r="C22" s="25">
        <f>C21+1</f>
        <v>42418</v>
      </c>
      <c r="D22" s="26"/>
      <c r="E22" s="25">
        <f>E21+1</f>
        <v>42447</v>
      </c>
      <c r="F22" t="s" s="42">
        <v>21</v>
      </c>
      <c r="G22" s="5"/>
      <c r="H22" s="20"/>
      <c r="I22" s="20"/>
      <c r="J22" s="20"/>
      <c r="K22" s="20"/>
      <c r="L22" s="20"/>
      <c r="M22" s="20"/>
      <c r="N22" s="28"/>
    </row>
    <row r="23" ht="61.5" customHeight="1">
      <c r="A23" s="25">
        <f>A22+1</f>
        <v>42388</v>
      </c>
      <c r="B23" s="26"/>
      <c r="C23" s="25">
        <f>C22+1</f>
        <v>42419</v>
      </c>
      <c r="D23" s="39"/>
      <c r="E23" s="25">
        <f>E22+1</f>
        <v>42448</v>
      </c>
      <c r="F23" t="s" s="34">
        <v>22</v>
      </c>
      <c r="G23" s="5"/>
      <c r="H23" s="20"/>
      <c r="I23" s="20"/>
      <c r="J23" s="20"/>
      <c r="K23" s="20"/>
      <c r="L23" s="20"/>
      <c r="M23" s="20"/>
      <c r="N23" s="43"/>
    </row>
    <row r="24" ht="22.7" customHeight="1">
      <c r="A24" s="25">
        <f>A23+1</f>
        <v>42389</v>
      </c>
      <c r="B24" s="26"/>
      <c r="C24" s="25">
        <f>C23+1</f>
        <v>42420</v>
      </c>
      <c r="D24" s="39"/>
      <c r="E24" s="25">
        <f>E23+1</f>
        <v>42449</v>
      </c>
      <c r="F24" s="44"/>
      <c r="G24" s="5"/>
      <c r="H24" s="20"/>
      <c r="I24" s="20"/>
      <c r="J24" s="20"/>
      <c r="K24" s="20"/>
      <c r="L24" s="20"/>
      <c r="M24" s="20"/>
      <c r="N24" s="28"/>
    </row>
    <row r="25" ht="22.7" customHeight="1">
      <c r="A25" s="25">
        <f>A24+1</f>
        <v>42390</v>
      </c>
      <c r="B25" s="26"/>
      <c r="C25" s="25">
        <f>C24+1</f>
        <v>42421</v>
      </c>
      <c r="D25" s="39"/>
      <c r="E25" s="25">
        <f>E24+1</f>
        <v>42450</v>
      </c>
      <c r="F25" s="37"/>
      <c r="G25" s="5"/>
      <c r="H25" s="20"/>
      <c r="I25" s="20"/>
      <c r="J25" s="20"/>
      <c r="K25" s="20"/>
      <c r="L25" s="20"/>
      <c r="M25" s="20"/>
      <c r="N25" s="28"/>
    </row>
    <row r="26" ht="45.75" customHeight="1">
      <c r="A26" s="25">
        <f>A25+1</f>
        <v>42391</v>
      </c>
      <c r="B26" t="s" s="42">
        <v>23</v>
      </c>
      <c r="C26" s="25">
        <f>C25+1</f>
        <v>42422</v>
      </c>
      <c r="D26" s="26"/>
      <c r="E26" s="25">
        <f>E25+1</f>
        <v>42451</v>
      </c>
      <c r="F26" s="27"/>
      <c r="G26" s="5"/>
      <c r="H26" s="20"/>
      <c r="I26" s="20"/>
      <c r="J26" s="20"/>
      <c r="K26" s="20"/>
      <c r="L26" s="20"/>
      <c r="M26" s="20"/>
      <c r="N26" s="28"/>
    </row>
    <row r="27" ht="45.75" customHeight="1">
      <c r="A27" s="25">
        <f>A26+1</f>
        <v>42392</v>
      </c>
      <c r="B27" t="s" s="41">
        <v>24</v>
      </c>
      <c r="C27" s="25">
        <f>C26+1</f>
        <v>42423</v>
      </c>
      <c r="D27" s="26"/>
      <c r="E27" s="25">
        <f>E26+1</f>
        <v>42452</v>
      </c>
      <c r="F27" s="26"/>
      <c r="G27" s="5"/>
      <c r="H27" s="20"/>
      <c r="I27" s="20"/>
      <c r="J27" s="20"/>
      <c r="K27" s="20"/>
      <c r="L27" s="20"/>
      <c r="M27" s="20"/>
      <c r="N27" s="28"/>
    </row>
    <row r="28" ht="22.7" customHeight="1">
      <c r="A28" s="25">
        <f>A27+1</f>
        <v>42393</v>
      </c>
      <c r="B28" s="37"/>
      <c r="C28" s="25">
        <f>C27+1</f>
        <v>42424</v>
      </c>
      <c r="D28" s="26"/>
      <c r="E28" s="25">
        <f>E27+1</f>
        <v>42453</v>
      </c>
      <c r="F28" s="26"/>
      <c r="G28" s="5"/>
      <c r="H28" s="20"/>
      <c r="I28" s="20"/>
      <c r="J28" s="20"/>
      <c r="K28" s="20"/>
      <c r="L28" s="20"/>
      <c r="M28" s="20"/>
      <c r="N28" s="28"/>
    </row>
    <row r="29" ht="22.7" customHeight="1">
      <c r="A29" s="25">
        <f>A28+1</f>
        <v>42394</v>
      </c>
      <c r="B29" s="39"/>
      <c r="C29" s="25">
        <f>C28+1</f>
        <v>42425</v>
      </c>
      <c r="D29" s="26"/>
      <c r="E29" s="25">
        <f>E28+1</f>
        <v>42454</v>
      </c>
      <c r="F29" t="s" s="30">
        <v>25</v>
      </c>
      <c r="G29" s="5"/>
      <c r="H29" s="20"/>
      <c r="I29" s="20"/>
      <c r="J29" s="20"/>
      <c r="K29" s="20"/>
      <c r="L29" s="20"/>
      <c r="M29" s="20"/>
      <c r="N29" s="28"/>
    </row>
    <row r="30" ht="45.75" customHeight="1">
      <c r="A30" s="25">
        <f>A29+1</f>
        <v>42395</v>
      </c>
      <c r="B30" s="27"/>
      <c r="C30" s="25">
        <f>C29+1</f>
        <v>42426</v>
      </c>
      <c r="D30" t="s" s="30">
        <v>26</v>
      </c>
      <c r="E30" s="25">
        <f>E29+1</f>
        <v>42455</v>
      </c>
      <c r="F30" t="s" s="32">
        <v>25</v>
      </c>
      <c r="G30" s="5"/>
      <c r="H30" s="20"/>
      <c r="I30" s="20"/>
      <c r="J30" s="20"/>
      <c r="K30" s="20"/>
      <c r="L30" s="20"/>
      <c r="M30" s="20"/>
      <c r="N30" s="28"/>
    </row>
    <row r="31" ht="43.5" customHeight="1">
      <c r="A31" s="25">
        <f>A30+1</f>
        <v>42396</v>
      </c>
      <c r="B31" s="26"/>
      <c r="C31" s="25">
        <f>C30+1</f>
        <v>42427</v>
      </c>
      <c r="D31" t="s" s="35">
        <v>27</v>
      </c>
      <c r="E31" s="25">
        <f>E30+1</f>
        <v>42456</v>
      </c>
      <c r="F31" s="29"/>
      <c r="G31" s="5"/>
      <c r="H31" s="20"/>
      <c r="I31" s="20"/>
      <c r="J31" s="20"/>
      <c r="K31" s="20"/>
      <c r="L31" s="20"/>
      <c r="M31" s="20"/>
      <c r="N31" s="28"/>
    </row>
    <row r="32" ht="22.7" customHeight="1">
      <c r="A32" s="25">
        <f>A31+1</f>
        <v>42397</v>
      </c>
      <c r="B32" s="26"/>
      <c r="C32" s="25">
        <f>C31+1</f>
        <v>42428</v>
      </c>
      <c r="D32" s="37"/>
      <c r="E32" s="25">
        <f>E31+1</f>
        <v>42457</v>
      </c>
      <c r="F32" t="s" s="45">
        <v>28</v>
      </c>
      <c r="G32" s="5"/>
      <c r="H32" s="20"/>
      <c r="I32" s="20"/>
      <c r="J32" s="20"/>
      <c r="K32" s="20"/>
      <c r="L32" s="20"/>
      <c r="M32" s="20"/>
      <c r="N32" s="28"/>
    </row>
    <row r="33" ht="84.75" customHeight="1">
      <c r="A33" s="25">
        <f>A32+1</f>
        <v>42398</v>
      </c>
      <c r="B33" t="s" s="30">
        <v>29</v>
      </c>
      <c r="C33" s="25">
        <f>IF(MONTH(C32+1)=3,"",C32+1)</f>
        <v>42429</v>
      </c>
      <c r="D33" s="39"/>
      <c r="E33" s="25">
        <f>E32+1</f>
        <v>42458</v>
      </c>
      <c r="F33" s="26"/>
      <c r="G33" s="5"/>
      <c r="H33" s="20"/>
      <c r="I33" s="20"/>
      <c r="J33" s="20"/>
      <c r="K33" s="20"/>
      <c r="L33" s="20"/>
      <c r="M33" s="20"/>
      <c r="N33" s="28"/>
    </row>
    <row r="34" ht="75" customHeight="1">
      <c r="A34" s="25">
        <f>A33+1</f>
        <v>42399</v>
      </c>
      <c r="B34" t="s" s="30">
        <v>30</v>
      </c>
      <c r="C34" s="25"/>
      <c r="D34" s="26"/>
      <c r="E34" s="25">
        <f>E33+1</f>
        <v>42459</v>
      </c>
      <c r="F34" s="26"/>
      <c r="G34" s="5"/>
      <c r="H34" s="20"/>
      <c r="I34" s="20"/>
      <c r="J34" s="20"/>
      <c r="K34" s="20"/>
      <c r="L34" s="20"/>
      <c r="M34" s="20"/>
      <c r="N34" s="28"/>
    </row>
    <row r="35" ht="22.7" customHeight="1">
      <c r="A35" s="25">
        <f>A34+1</f>
        <v>42400</v>
      </c>
      <c r="B35" s="37"/>
      <c r="C35" s="25"/>
      <c r="D35" s="26"/>
      <c r="E35" s="25">
        <f>E34+1</f>
        <v>42460</v>
      </c>
      <c r="F35" s="26"/>
      <c r="G35" s="5"/>
      <c r="H35" s="20"/>
      <c r="I35" s="20"/>
      <c r="J35" s="20"/>
      <c r="K35" s="20"/>
      <c r="L35" s="20"/>
      <c r="M35" s="20"/>
      <c r="N35" s="28"/>
    </row>
    <row r="36" ht="13.5" customHeight="1">
      <c r="A36" s="46"/>
      <c r="B36" s="31"/>
      <c r="C36" s="31"/>
      <c r="D36" s="31"/>
      <c r="E36" s="31"/>
      <c r="F36" s="31"/>
      <c r="G36" s="20"/>
      <c r="H36" s="20"/>
      <c r="I36" s="20"/>
      <c r="J36" s="20"/>
      <c r="K36" s="20"/>
      <c r="L36" s="20"/>
      <c r="M36" s="20"/>
      <c r="N36" s="28"/>
    </row>
    <row r="37" ht="13.5" customHeight="1">
      <c r="A37" s="4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8"/>
    </row>
    <row r="38" ht="13.5" customHeight="1">
      <c r="A38" s="47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8"/>
    </row>
    <row r="39" ht="13.5" customHeight="1">
      <c r="A39" s="47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8"/>
    </row>
    <row r="40" ht="13.5" customHeight="1">
      <c r="A40" s="4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8"/>
    </row>
    <row r="41" ht="13.5" customHeight="1">
      <c r="A41" s="47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8"/>
    </row>
    <row r="42" ht="13.5" customHeight="1">
      <c r="A42" s="47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8"/>
    </row>
    <row r="43" ht="13.5" customHeight="1">
      <c r="A43" s="47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8"/>
    </row>
    <row r="44" ht="13.5" customHeight="1">
      <c r="A44" s="47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8"/>
    </row>
    <row r="45" ht="13.5" customHeight="1">
      <c r="A45" s="47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8"/>
    </row>
    <row r="46" ht="13.5" customHeight="1">
      <c r="A46" s="4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8"/>
    </row>
    <row r="47" ht="13.5" customHeight="1">
      <c r="A47" s="47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8"/>
    </row>
    <row r="48" ht="13.5" customHeight="1">
      <c r="A48" s="47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8"/>
    </row>
    <row r="49" ht="13.5" customHeight="1">
      <c r="A49" s="47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8"/>
    </row>
    <row r="50" ht="13.5" customHeight="1">
      <c r="A50" s="47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8"/>
    </row>
    <row r="51" ht="13.5" customHeight="1">
      <c r="A51" s="47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8"/>
    </row>
    <row r="52" ht="13.5" customHeight="1">
      <c r="A52" s="47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8"/>
    </row>
    <row r="53" ht="13.5" customHeight="1">
      <c r="A53" s="47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8"/>
    </row>
    <row r="54" ht="13.5" customHeight="1">
      <c r="A54" s="47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8"/>
    </row>
    <row r="55" ht="13.5" customHeight="1">
      <c r="A55" s="47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8"/>
    </row>
    <row r="56" ht="13.5" customHeight="1">
      <c r="A56" s="47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8"/>
    </row>
    <row r="57" ht="13.5" customHeight="1">
      <c r="A57" s="47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8"/>
    </row>
    <row r="58" ht="13.5" customHeight="1">
      <c r="A58" s="47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8"/>
    </row>
    <row r="59" ht="13.5" customHeight="1">
      <c r="A59" s="47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8"/>
    </row>
    <row r="60" ht="13.5" customHeight="1">
      <c r="A60" s="47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8"/>
    </row>
    <row r="61" ht="13.5" customHeight="1">
      <c r="A61" s="47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8"/>
    </row>
    <row r="62" ht="13.5" customHeight="1">
      <c r="A62" s="47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8"/>
    </row>
    <row r="63" ht="13.5" customHeight="1">
      <c r="A63" s="47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8"/>
    </row>
    <row r="64" ht="13.5" customHeight="1">
      <c r="A64" s="47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8"/>
    </row>
    <row r="65" ht="13.5" customHeight="1">
      <c r="A65" s="47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8"/>
    </row>
    <row r="66" ht="13.5" customHeight="1">
      <c r="A66" s="47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8"/>
    </row>
    <row r="67" ht="13.5" customHeight="1">
      <c r="A67" s="47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8"/>
    </row>
    <row r="68" ht="13.5" customHeight="1">
      <c r="A68" s="47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8"/>
    </row>
    <row r="69" ht="13.5" customHeight="1">
      <c r="A69" s="47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8"/>
    </row>
    <row r="70" ht="13.5" customHeight="1">
      <c r="A70" s="47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8"/>
    </row>
    <row r="71" ht="13.5" customHeight="1">
      <c r="A71" s="47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8"/>
    </row>
    <row r="72" ht="13.5" customHeight="1">
      <c r="A72" s="47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8"/>
    </row>
    <row r="73" ht="13.5" customHeight="1">
      <c r="A73" s="47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8"/>
    </row>
    <row r="74" ht="13.5" customHeight="1">
      <c r="A74" s="47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8"/>
    </row>
    <row r="75" ht="13.5" customHeight="1">
      <c r="A75" s="47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8"/>
    </row>
    <row r="76" ht="13.5" customHeight="1">
      <c r="A76" s="47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8"/>
    </row>
    <row r="77" ht="13.5" customHeight="1">
      <c r="A77" s="47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8"/>
    </row>
    <row r="78" ht="13.5" customHeight="1">
      <c r="A78" s="47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8"/>
    </row>
    <row r="79" ht="13.5" customHeight="1">
      <c r="A79" s="47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8"/>
    </row>
    <row r="80" ht="13.5" customHeight="1">
      <c r="A80" s="47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8"/>
    </row>
    <row r="81" ht="13.5" customHeight="1">
      <c r="A81" s="47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8"/>
    </row>
    <row r="82" ht="13.5" customHeight="1">
      <c r="A82" s="47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8"/>
    </row>
    <row r="83" ht="13.5" customHeight="1">
      <c r="A83" s="47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8"/>
    </row>
    <row r="84" ht="13.5" customHeight="1">
      <c r="A84" s="47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8"/>
    </row>
    <row r="85" ht="13.5" customHeight="1">
      <c r="A85" s="47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8"/>
    </row>
    <row r="86" ht="13.5" customHeight="1">
      <c r="A86" s="47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8"/>
    </row>
    <row r="87" ht="13.5" customHeight="1">
      <c r="A87" s="47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8"/>
    </row>
    <row r="88" ht="13.5" customHeight="1">
      <c r="A88" s="47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8"/>
    </row>
    <row r="89" ht="13.5" customHeight="1">
      <c r="A89" s="47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8"/>
    </row>
    <row r="90" ht="13.5" customHeight="1">
      <c r="A90" s="47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8"/>
    </row>
    <row r="91" ht="13.5" customHeight="1">
      <c r="A91" s="47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8"/>
    </row>
    <row r="92" ht="13.5" customHeight="1">
      <c r="A92" s="47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8"/>
    </row>
    <row r="93" ht="13.5" customHeight="1">
      <c r="A93" s="47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8"/>
    </row>
    <row r="94" ht="13.5" customHeight="1">
      <c r="A94" s="47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8"/>
    </row>
    <row r="95" ht="13.5" customHeight="1">
      <c r="A95" s="47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8"/>
    </row>
    <row r="96" ht="13.5" customHeight="1">
      <c r="A96" s="47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8"/>
    </row>
    <row r="97" ht="13.5" customHeight="1">
      <c r="A97" s="47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8"/>
    </row>
    <row r="98" ht="13.5" customHeight="1">
      <c r="A98" s="47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8"/>
    </row>
    <row r="99" ht="13.5" customHeight="1">
      <c r="A99" s="47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8"/>
    </row>
    <row r="100" ht="13.5" customHeight="1">
      <c r="A100" s="47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8"/>
    </row>
    <row r="101" ht="13.5" customHeight="1">
      <c r="A101" s="47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8"/>
    </row>
    <row r="102" ht="13.5" customHeight="1">
      <c r="A102" s="47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8"/>
    </row>
    <row r="103" ht="13.5" customHeight="1">
      <c r="A103" s="47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8"/>
    </row>
    <row r="104" ht="13.5" customHeight="1">
      <c r="A104" s="47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8"/>
    </row>
    <row r="105" ht="13.5" customHeight="1">
      <c r="A105" s="47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8"/>
    </row>
    <row r="106" ht="13.5" customHeight="1">
      <c r="A106" s="47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8"/>
    </row>
    <row r="107" ht="13.5" customHeight="1">
      <c r="A107" s="47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8"/>
    </row>
    <row r="108" ht="13.5" customHeight="1">
      <c r="A108" s="47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8"/>
    </row>
    <row r="109" ht="13.5" customHeight="1">
      <c r="A109" s="47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8"/>
    </row>
    <row r="110" ht="13.5" customHeight="1">
      <c r="A110" s="47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8"/>
    </row>
    <row r="111" ht="13.5" customHeight="1">
      <c r="A111" s="47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8"/>
    </row>
    <row r="112" ht="13.5" customHeight="1">
      <c r="A112" s="47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8"/>
    </row>
    <row r="113" ht="13.5" customHeight="1">
      <c r="A113" s="47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8"/>
    </row>
    <row r="114" ht="13.5" customHeight="1">
      <c r="A114" s="47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8"/>
    </row>
    <row r="115" ht="13.5" customHeight="1">
      <c r="A115" s="47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8"/>
    </row>
    <row r="116" ht="13.5" customHeight="1">
      <c r="A116" s="47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8"/>
    </row>
    <row r="117" ht="13.5" customHeight="1">
      <c r="A117" s="47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8"/>
    </row>
    <row r="118" ht="13.5" customHeight="1">
      <c r="A118" s="47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8"/>
    </row>
    <row r="119" ht="13.5" customHeight="1">
      <c r="A119" s="47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8"/>
    </row>
    <row r="120" ht="13.5" customHeight="1">
      <c r="A120" s="47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8"/>
    </row>
    <row r="121" ht="13.5" customHeight="1">
      <c r="A121" s="47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8"/>
    </row>
    <row r="122" ht="13.5" customHeight="1">
      <c r="A122" s="47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8"/>
    </row>
    <row r="123" ht="13.5" customHeight="1">
      <c r="A123" s="47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8"/>
    </row>
    <row r="124" ht="13.5" customHeight="1">
      <c r="A124" s="47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8"/>
    </row>
    <row r="125" ht="13.5" customHeight="1">
      <c r="A125" s="47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8"/>
    </row>
    <row r="126" ht="13.5" customHeight="1">
      <c r="A126" s="47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8"/>
    </row>
    <row r="127" ht="13.5" customHeight="1">
      <c r="A127" s="47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8"/>
    </row>
    <row r="128" ht="13.5" customHeight="1">
      <c r="A128" s="47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8"/>
    </row>
    <row r="129" ht="13.5" customHeight="1">
      <c r="A129" s="47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8"/>
    </row>
    <row r="130" ht="13.5" customHeight="1">
      <c r="A130" s="47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8"/>
    </row>
    <row r="131" ht="13.5" customHeight="1">
      <c r="A131" s="47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8"/>
    </row>
    <row r="132" ht="13.5" customHeight="1">
      <c r="A132" s="47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8"/>
    </row>
    <row r="133" ht="13.5" customHeight="1">
      <c r="A133" s="47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8"/>
    </row>
    <row r="134" ht="13.5" customHeight="1">
      <c r="A134" s="47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8"/>
    </row>
    <row r="135" ht="13.5" customHeight="1">
      <c r="A135" s="47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8"/>
    </row>
    <row r="136" ht="13.5" customHeight="1">
      <c r="A136" s="47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8"/>
    </row>
    <row r="137" ht="13.5" customHeight="1">
      <c r="A137" s="47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8"/>
    </row>
    <row r="138" ht="13.5" customHeight="1">
      <c r="A138" s="47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8"/>
    </row>
    <row r="139" ht="13.5" customHeight="1">
      <c r="A139" s="47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8"/>
    </row>
    <row r="140" ht="13.5" customHeight="1">
      <c r="A140" s="47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8"/>
    </row>
    <row r="141" ht="13.5" customHeight="1">
      <c r="A141" s="47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8"/>
    </row>
    <row r="142" ht="13.5" customHeight="1">
      <c r="A142" s="47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8"/>
    </row>
    <row r="143" ht="13.5" customHeight="1">
      <c r="A143" s="47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8"/>
    </row>
    <row r="144" ht="13.5" customHeight="1">
      <c r="A144" s="47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8"/>
    </row>
    <row r="145" ht="13.5" customHeight="1">
      <c r="A145" s="47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8"/>
    </row>
    <row r="146" ht="13.5" customHeight="1">
      <c r="A146" s="47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8"/>
    </row>
    <row r="147" ht="13.5" customHeight="1">
      <c r="A147" s="47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8"/>
    </row>
    <row r="148" ht="13.5" customHeight="1">
      <c r="A148" s="47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8"/>
    </row>
    <row r="149" ht="13.5" customHeight="1">
      <c r="A149" s="47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8"/>
    </row>
    <row r="150" ht="13.5" customHeight="1">
      <c r="A150" s="47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8"/>
    </row>
    <row r="151" ht="13.5" customHeight="1">
      <c r="A151" s="47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8"/>
    </row>
    <row r="152" ht="13.5" customHeight="1">
      <c r="A152" s="47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8"/>
    </row>
    <row r="153" ht="13.5" customHeight="1">
      <c r="A153" s="47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8"/>
    </row>
    <row r="154" ht="13.5" customHeight="1">
      <c r="A154" s="47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8"/>
    </row>
    <row r="155" ht="13.5" customHeight="1">
      <c r="A155" s="47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8"/>
    </row>
    <row r="156" ht="13.5" customHeight="1">
      <c r="A156" s="47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8"/>
    </row>
    <row r="157" ht="13.5" customHeight="1">
      <c r="A157" s="47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8"/>
    </row>
    <row r="158" ht="13.5" customHeight="1">
      <c r="A158" s="47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8"/>
    </row>
    <row r="159" ht="13.5" customHeight="1">
      <c r="A159" s="47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8"/>
    </row>
    <row r="160" ht="13.5" customHeight="1">
      <c r="A160" s="47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8"/>
    </row>
    <row r="161" ht="13.5" customHeight="1">
      <c r="A161" s="47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8"/>
    </row>
    <row r="162" ht="13.5" customHeight="1">
      <c r="A162" s="47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8"/>
    </row>
    <row r="163" ht="13.5" customHeight="1">
      <c r="A163" s="47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8"/>
    </row>
    <row r="164" ht="13.5" customHeight="1">
      <c r="A164" s="47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8"/>
    </row>
    <row r="165" ht="13.5" customHeight="1">
      <c r="A165" s="47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8"/>
    </row>
    <row r="166" ht="13.5" customHeight="1">
      <c r="A166" s="47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8"/>
    </row>
    <row r="167" ht="13.5" customHeight="1">
      <c r="A167" s="47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8"/>
    </row>
    <row r="168" ht="13.5" customHeight="1">
      <c r="A168" s="47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8"/>
    </row>
    <row r="169" ht="13.5" customHeight="1">
      <c r="A169" s="47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8"/>
    </row>
    <row r="170" ht="13.5" customHeight="1">
      <c r="A170" s="47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8"/>
    </row>
    <row r="171" ht="13.5" customHeight="1">
      <c r="A171" s="47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8"/>
    </row>
    <row r="172" ht="13.5" customHeight="1">
      <c r="A172" s="47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8"/>
    </row>
    <row r="173" ht="13.5" customHeight="1">
      <c r="A173" s="47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8"/>
    </row>
    <row r="174" ht="13.5" customHeight="1">
      <c r="A174" s="47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8"/>
    </row>
    <row r="175" ht="13.5" customHeight="1">
      <c r="A175" s="47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8"/>
    </row>
    <row r="176" ht="13.5" customHeight="1">
      <c r="A176" s="47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8"/>
    </row>
    <row r="177" ht="13.5" customHeight="1">
      <c r="A177" s="47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8"/>
    </row>
    <row r="178" ht="13.5" customHeight="1">
      <c r="A178" s="47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8"/>
    </row>
    <row r="179" ht="13.5" customHeight="1">
      <c r="A179" s="47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8"/>
    </row>
    <row r="180" ht="13.5" customHeight="1">
      <c r="A180" s="47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8"/>
    </row>
    <row r="181" ht="13.5" customHeight="1">
      <c r="A181" s="47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8"/>
    </row>
    <row r="182" ht="13.5" customHeight="1">
      <c r="A182" s="47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8"/>
    </row>
    <row r="183" ht="13.5" customHeight="1">
      <c r="A183" s="47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8"/>
    </row>
    <row r="184" ht="13.5" customHeight="1">
      <c r="A184" s="47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8"/>
    </row>
    <row r="185" ht="13.5" customHeight="1">
      <c r="A185" s="47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8"/>
    </row>
    <row r="186" ht="13.5" customHeight="1">
      <c r="A186" s="47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8"/>
    </row>
    <row r="187" ht="13.5" customHeight="1">
      <c r="A187" s="47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8"/>
    </row>
    <row r="188" ht="13.5" customHeight="1">
      <c r="A188" s="47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8"/>
    </row>
    <row r="189" ht="13.5" customHeight="1">
      <c r="A189" s="47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8"/>
    </row>
    <row r="190" ht="13.5" customHeight="1">
      <c r="A190" s="47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8"/>
    </row>
    <row r="191" ht="13.5" customHeight="1">
      <c r="A191" s="47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8"/>
    </row>
    <row r="192" ht="13.5" customHeight="1">
      <c r="A192" s="47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8"/>
    </row>
    <row r="193" ht="13.5" customHeight="1">
      <c r="A193" s="47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8"/>
    </row>
    <row r="194" ht="13.5" customHeight="1">
      <c r="A194" s="47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8"/>
    </row>
    <row r="195" ht="13.5" customHeight="1">
      <c r="A195" s="47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8"/>
    </row>
    <row r="196" ht="13.5" customHeight="1">
      <c r="A196" s="47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8"/>
    </row>
    <row r="197" ht="13.5" customHeight="1">
      <c r="A197" s="47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8"/>
    </row>
    <row r="198" ht="13.5" customHeight="1">
      <c r="A198" s="47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8"/>
    </row>
    <row r="199" ht="13.5" customHeight="1">
      <c r="A199" s="47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8"/>
    </row>
    <row r="200" ht="13.5" customHeight="1">
      <c r="A200" s="47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8"/>
    </row>
    <row r="201" ht="13.5" customHeight="1">
      <c r="A201" s="47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8"/>
    </row>
    <row r="202" ht="13.5" customHeight="1">
      <c r="A202" s="47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8"/>
    </row>
    <row r="203" ht="13.5" customHeight="1">
      <c r="A203" s="47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8"/>
    </row>
    <row r="204" ht="13.5" customHeight="1">
      <c r="A204" s="47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8"/>
    </row>
    <row r="205" ht="13.5" customHeight="1">
      <c r="A205" s="47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8"/>
    </row>
    <row r="206" ht="13.5" customHeight="1">
      <c r="A206" s="47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8"/>
    </row>
    <row r="207" ht="13.5" customHeight="1">
      <c r="A207" s="47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8"/>
    </row>
    <row r="208" ht="13.5" customHeight="1">
      <c r="A208" s="47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8"/>
    </row>
    <row r="209" ht="13.5" customHeight="1">
      <c r="A209" s="47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8"/>
    </row>
    <row r="210" ht="13.5" customHeight="1">
      <c r="A210" s="47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8"/>
    </row>
    <row r="211" ht="13.5" customHeight="1">
      <c r="A211" s="47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8"/>
    </row>
    <row r="212" ht="13.5" customHeight="1">
      <c r="A212" s="47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8"/>
    </row>
    <row r="213" ht="13.5" customHeight="1">
      <c r="A213" s="47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8"/>
    </row>
    <row r="214" ht="13.5" customHeight="1">
      <c r="A214" s="47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8"/>
    </row>
    <row r="215" ht="13.5" customHeight="1">
      <c r="A215" s="47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8"/>
    </row>
    <row r="216" ht="13.5" customHeight="1">
      <c r="A216" s="47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8"/>
    </row>
    <row r="217" ht="13.5" customHeight="1">
      <c r="A217" s="47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8"/>
    </row>
    <row r="218" ht="13.5" customHeight="1">
      <c r="A218" s="47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8"/>
    </row>
    <row r="219" ht="13.5" customHeight="1">
      <c r="A219" s="47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8"/>
    </row>
    <row r="220" ht="13.5" customHeight="1">
      <c r="A220" s="47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8"/>
    </row>
    <row r="221" ht="13.5" customHeight="1">
      <c r="A221" s="47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8"/>
    </row>
    <row r="222" ht="13.5" customHeight="1">
      <c r="A222" s="47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8"/>
    </row>
    <row r="223" ht="13.5" customHeight="1">
      <c r="A223" s="47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8"/>
    </row>
    <row r="224" ht="13.5" customHeight="1">
      <c r="A224" s="47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8"/>
    </row>
    <row r="225" ht="13.5" customHeight="1">
      <c r="A225" s="47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8"/>
    </row>
    <row r="226" ht="13.5" customHeight="1">
      <c r="A226" s="47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8"/>
    </row>
    <row r="227" ht="13.5" customHeight="1">
      <c r="A227" s="47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8"/>
    </row>
    <row r="228" ht="13.5" customHeight="1">
      <c r="A228" s="47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8"/>
    </row>
    <row r="229" ht="13.5" customHeight="1">
      <c r="A229" s="47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8"/>
    </row>
    <row r="230" ht="13.5" customHeight="1">
      <c r="A230" s="47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8"/>
    </row>
    <row r="231" ht="13.5" customHeight="1">
      <c r="A231" s="47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8"/>
    </row>
    <row r="232" ht="13.5" customHeight="1">
      <c r="A232" s="47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8"/>
    </row>
    <row r="233" ht="13.5" customHeight="1">
      <c r="A233" s="47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8"/>
    </row>
    <row r="234" ht="13.5" customHeight="1">
      <c r="A234" s="47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8"/>
    </row>
    <row r="235" ht="13.5" customHeight="1">
      <c r="A235" s="47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8"/>
    </row>
    <row r="236" ht="13.5" customHeight="1">
      <c r="A236" s="47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8"/>
    </row>
    <row r="237" ht="13.5" customHeight="1">
      <c r="A237" s="47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8"/>
    </row>
    <row r="238" ht="13.5" customHeight="1">
      <c r="A238" s="47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8"/>
    </row>
    <row r="239" ht="13.5" customHeight="1">
      <c r="A239" s="47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8"/>
    </row>
    <row r="240" ht="13.5" customHeight="1">
      <c r="A240" s="47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8"/>
    </row>
    <row r="241" ht="13.5" customHeight="1">
      <c r="A241" s="47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8"/>
    </row>
    <row r="242" ht="13.5" customHeight="1">
      <c r="A242" s="47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8"/>
    </row>
    <row r="243" ht="13.5" customHeight="1">
      <c r="A243" s="47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8"/>
    </row>
    <row r="244" ht="13.5" customHeight="1">
      <c r="A244" s="47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8"/>
    </row>
    <row r="245" ht="13.5" customHeight="1">
      <c r="A245" s="47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8"/>
    </row>
    <row r="246" ht="13.5" customHeight="1">
      <c r="A246" s="47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8"/>
    </row>
    <row r="247" ht="13.5" customHeight="1">
      <c r="A247" s="47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8"/>
    </row>
    <row r="248" ht="13.5" customHeight="1">
      <c r="A248" s="47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8"/>
    </row>
    <row r="249" ht="13.5" customHeight="1">
      <c r="A249" s="47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8"/>
    </row>
    <row r="250" ht="13.5" customHeight="1">
      <c r="A250" s="47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8"/>
    </row>
    <row r="251" ht="13.5" customHeight="1">
      <c r="A251" s="47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8"/>
    </row>
    <row r="252" ht="13.5" customHeight="1">
      <c r="A252" s="47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8"/>
    </row>
    <row r="253" ht="13.5" customHeight="1">
      <c r="A253" s="47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8"/>
    </row>
    <row r="254" ht="13.5" customHeight="1">
      <c r="A254" s="47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8"/>
    </row>
    <row r="255" ht="13.5" customHeight="1">
      <c r="A255" s="47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8"/>
    </row>
    <row r="256" ht="13.5" customHeight="1">
      <c r="A256" s="47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8"/>
    </row>
    <row r="257" ht="13.5" customHeight="1">
      <c r="A257" s="47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8"/>
    </row>
    <row r="258" ht="13.5" customHeight="1">
      <c r="A258" s="47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8"/>
    </row>
    <row r="259" ht="13.5" customHeight="1">
      <c r="A259" s="47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8"/>
    </row>
    <row r="260" ht="13.5" customHeight="1">
      <c r="A260" s="47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8"/>
    </row>
    <row r="261" ht="13.5" customHeight="1">
      <c r="A261" s="47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8"/>
    </row>
    <row r="262" ht="13.5" customHeight="1">
      <c r="A262" s="47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8"/>
    </row>
    <row r="263" ht="13.5" customHeight="1">
      <c r="A263" s="47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8"/>
    </row>
    <row r="264" ht="13.5" customHeight="1">
      <c r="A264" s="47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8"/>
    </row>
    <row r="265" ht="13.5" customHeight="1">
      <c r="A265" s="47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8"/>
    </row>
    <row r="266" ht="13.5" customHeight="1">
      <c r="A266" s="47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8"/>
    </row>
    <row r="267" ht="13.5" customHeight="1">
      <c r="A267" s="47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8"/>
    </row>
    <row r="268" ht="13.5" customHeight="1">
      <c r="A268" s="47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8"/>
    </row>
    <row r="269" ht="13.5" customHeight="1">
      <c r="A269" s="47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8"/>
    </row>
    <row r="270" ht="13.5" customHeight="1">
      <c r="A270" s="47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8"/>
    </row>
    <row r="271" ht="13.5" customHeight="1">
      <c r="A271" s="47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8"/>
    </row>
    <row r="272" ht="13.5" customHeight="1">
      <c r="A272" s="47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8"/>
    </row>
    <row r="273" ht="13.5" customHeight="1">
      <c r="A273" s="47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8"/>
    </row>
    <row r="274" ht="13.5" customHeight="1">
      <c r="A274" s="47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8"/>
    </row>
    <row r="275" ht="13.5" customHeight="1">
      <c r="A275" s="47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8"/>
    </row>
    <row r="276" ht="13.5" customHeight="1">
      <c r="A276" s="47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8"/>
    </row>
    <row r="277" ht="13.5" customHeight="1">
      <c r="A277" s="47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8"/>
    </row>
    <row r="278" ht="13.5" customHeight="1">
      <c r="A278" s="47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8"/>
    </row>
    <row r="279" ht="13.5" customHeight="1">
      <c r="A279" s="47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8"/>
    </row>
    <row r="280" ht="13.5" customHeight="1">
      <c r="A280" s="47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8"/>
    </row>
    <row r="281" ht="13.5" customHeight="1">
      <c r="A281" s="47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8"/>
    </row>
    <row r="282" ht="13.5" customHeight="1">
      <c r="A282" s="47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8"/>
    </row>
    <row r="283" ht="13.5" customHeight="1">
      <c r="A283" s="47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8"/>
    </row>
    <row r="284" ht="13.5" customHeight="1">
      <c r="A284" s="47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8"/>
    </row>
    <row r="285" ht="13.5" customHeight="1">
      <c r="A285" s="47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8"/>
    </row>
    <row r="286" ht="13.5" customHeight="1">
      <c r="A286" s="47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8"/>
    </row>
    <row r="287" ht="13.5" customHeight="1">
      <c r="A287" s="47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8"/>
    </row>
    <row r="288" ht="13.5" customHeight="1">
      <c r="A288" s="47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8"/>
    </row>
    <row r="289" ht="13.5" customHeight="1">
      <c r="A289" s="47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8"/>
    </row>
    <row r="290" ht="13.5" customHeight="1">
      <c r="A290" s="47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8"/>
    </row>
    <row r="291" ht="13.5" customHeight="1">
      <c r="A291" s="47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8"/>
    </row>
    <row r="292" ht="13.5" customHeight="1">
      <c r="A292" s="47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8"/>
    </row>
    <row r="293" ht="13.5" customHeight="1">
      <c r="A293" s="47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8"/>
    </row>
    <row r="294" ht="13.5" customHeight="1">
      <c r="A294" s="47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8"/>
    </row>
    <row r="295" ht="13.5" customHeight="1">
      <c r="A295" s="47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8"/>
    </row>
    <row r="296" ht="13.5" customHeight="1">
      <c r="A296" s="47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8"/>
    </row>
    <row r="297" ht="13.5" customHeight="1">
      <c r="A297" s="47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8"/>
    </row>
    <row r="298" ht="13.5" customHeight="1">
      <c r="A298" s="47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8"/>
    </row>
    <row r="299" ht="13.5" customHeight="1">
      <c r="A299" s="47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8"/>
    </row>
    <row r="300" ht="13.5" customHeight="1">
      <c r="A300" s="47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8"/>
    </row>
    <row r="301" ht="13.5" customHeight="1">
      <c r="A301" s="47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8"/>
    </row>
    <row r="302" ht="13.5" customHeight="1">
      <c r="A302" s="47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8"/>
    </row>
    <row r="303" ht="13.5" customHeight="1">
      <c r="A303" s="47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8"/>
    </row>
    <row r="304" ht="13.5" customHeight="1">
      <c r="A304" s="47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8"/>
    </row>
    <row r="305" ht="13.5" customHeight="1">
      <c r="A305" s="47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8"/>
    </row>
    <row r="306" ht="13.5" customHeight="1">
      <c r="A306" s="47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8"/>
    </row>
    <row r="307" ht="13.5" customHeight="1">
      <c r="A307" s="47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8"/>
    </row>
    <row r="308" ht="13.5" customHeight="1">
      <c r="A308" s="47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8"/>
    </row>
    <row r="309" ht="13.5" customHeight="1">
      <c r="A309" s="47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8"/>
    </row>
    <row r="310" ht="13.5" customHeight="1">
      <c r="A310" s="47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8"/>
    </row>
    <row r="311" ht="13.5" customHeight="1">
      <c r="A311" s="47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8"/>
    </row>
    <row r="312" ht="13.5" customHeight="1">
      <c r="A312" s="47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8"/>
    </row>
    <row r="313" ht="13.5" customHeight="1">
      <c r="A313" s="47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8"/>
    </row>
    <row r="314" ht="13.5" customHeight="1">
      <c r="A314" s="47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8"/>
    </row>
    <row r="315" ht="13.5" customHeight="1">
      <c r="A315" s="47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8"/>
    </row>
    <row r="316" ht="13.5" customHeight="1">
      <c r="A316" s="47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8"/>
    </row>
    <row r="317" ht="13.5" customHeight="1">
      <c r="A317" s="47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8"/>
    </row>
    <row r="318" ht="13.5" customHeight="1">
      <c r="A318" s="47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8"/>
    </row>
    <row r="319" ht="13.5" customHeight="1">
      <c r="A319" s="47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8"/>
    </row>
    <row r="320" ht="13.5" customHeight="1">
      <c r="A320" s="47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8"/>
    </row>
    <row r="321" ht="13.5" customHeight="1">
      <c r="A321" s="47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8"/>
    </row>
    <row r="322" ht="13.5" customHeight="1">
      <c r="A322" s="47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8"/>
    </row>
    <row r="323" ht="13.5" customHeight="1">
      <c r="A323" s="47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8"/>
    </row>
    <row r="324" ht="13.5" customHeight="1">
      <c r="A324" s="47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8"/>
    </row>
    <row r="325" ht="13.5" customHeight="1">
      <c r="A325" s="47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8"/>
    </row>
    <row r="326" ht="13.5" customHeight="1">
      <c r="A326" s="47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8"/>
    </row>
    <row r="327" ht="13.5" customHeight="1">
      <c r="A327" s="47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8"/>
    </row>
    <row r="328" ht="13.5" customHeight="1">
      <c r="A328" s="47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8"/>
    </row>
    <row r="329" ht="13.5" customHeight="1">
      <c r="A329" s="47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8"/>
    </row>
    <row r="330" ht="13.5" customHeight="1">
      <c r="A330" s="47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8"/>
    </row>
    <row r="331" ht="13.5" customHeight="1">
      <c r="A331" s="47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8"/>
    </row>
    <row r="332" ht="13.5" customHeight="1">
      <c r="A332" s="47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8"/>
    </row>
    <row r="333" ht="13.5" customHeight="1">
      <c r="A333" s="47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8"/>
    </row>
    <row r="334" ht="13.5" customHeight="1">
      <c r="A334" s="47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8"/>
    </row>
    <row r="335" ht="13.5" customHeight="1">
      <c r="A335" s="47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8"/>
    </row>
    <row r="336" ht="13.5" customHeight="1">
      <c r="A336" s="47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8"/>
    </row>
    <row r="337" ht="13.5" customHeight="1">
      <c r="A337" s="47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8"/>
    </row>
    <row r="338" ht="13.5" customHeight="1">
      <c r="A338" s="47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8"/>
    </row>
    <row r="339" ht="13.5" customHeight="1">
      <c r="A339" s="47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8"/>
    </row>
    <row r="340" ht="13.5" customHeight="1">
      <c r="A340" s="47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8"/>
    </row>
    <row r="341" ht="13.5" customHeight="1">
      <c r="A341" s="47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8"/>
    </row>
    <row r="342" ht="13.5" customHeight="1">
      <c r="A342" s="47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8"/>
    </row>
    <row r="343" ht="13.5" customHeight="1">
      <c r="A343" s="47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8"/>
    </row>
    <row r="344" ht="13.5" customHeight="1">
      <c r="A344" s="47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8"/>
    </row>
    <row r="345" ht="13.5" customHeight="1">
      <c r="A345" s="47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8"/>
    </row>
    <row r="346" ht="13.5" customHeight="1">
      <c r="A346" s="47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8"/>
    </row>
    <row r="347" ht="13.5" customHeight="1">
      <c r="A347" s="47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8"/>
    </row>
    <row r="348" ht="13.5" customHeight="1">
      <c r="A348" s="47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8"/>
    </row>
    <row r="349" ht="13.5" customHeight="1">
      <c r="A349" s="47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8"/>
    </row>
    <row r="350" ht="13.5" customHeight="1">
      <c r="A350" s="47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8"/>
    </row>
    <row r="351" ht="13.5" customHeight="1">
      <c r="A351" s="47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8"/>
    </row>
    <row r="352" ht="13.5" customHeight="1">
      <c r="A352" s="47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8"/>
    </row>
    <row r="353" ht="13.5" customHeight="1">
      <c r="A353" s="47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8"/>
    </row>
    <row r="354" ht="13.5" customHeight="1">
      <c r="A354" s="47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8"/>
    </row>
    <row r="355" ht="13.5" customHeight="1">
      <c r="A355" s="47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8"/>
    </row>
    <row r="356" ht="13.5" customHeight="1">
      <c r="A356" s="47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8"/>
    </row>
    <row r="357" ht="13.5" customHeight="1">
      <c r="A357" s="47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8"/>
    </row>
    <row r="358" ht="13.5" customHeight="1">
      <c r="A358" s="47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8"/>
    </row>
    <row r="359" ht="13.5" customHeight="1">
      <c r="A359" s="47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8"/>
    </row>
    <row r="360" ht="13.5" customHeight="1">
      <c r="A360" s="47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8"/>
    </row>
    <row r="361" ht="13.5" customHeight="1">
      <c r="A361" s="47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8"/>
    </row>
    <row r="362" ht="13.5" customHeight="1">
      <c r="A362" s="47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8"/>
    </row>
    <row r="363" ht="13.5" customHeight="1">
      <c r="A363" s="47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8"/>
    </row>
    <row r="364" ht="13.5" customHeight="1">
      <c r="A364" s="47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8"/>
    </row>
    <row r="365" ht="13.5" customHeight="1">
      <c r="A365" s="47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8"/>
    </row>
    <row r="366" ht="13.5" customHeight="1">
      <c r="A366" s="47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8"/>
    </row>
    <row r="367" ht="13.5" customHeight="1">
      <c r="A367" s="47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8"/>
    </row>
    <row r="368" ht="13.5" customHeight="1">
      <c r="A368" s="47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8"/>
    </row>
    <row r="369" ht="13.5" customHeight="1">
      <c r="A369" s="47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8"/>
    </row>
  </sheetData>
  <mergeCells count="10">
    <mergeCell ref="E3:E4"/>
    <mergeCell ref="A3:A4"/>
    <mergeCell ref="C3:C4"/>
    <mergeCell ref="H5:I5"/>
    <mergeCell ref="H3:I3"/>
    <mergeCell ref="H7:I7"/>
    <mergeCell ref="H1:I2"/>
    <mergeCell ref="A1:F2"/>
    <mergeCell ref="H6:I6"/>
    <mergeCell ref="H4:I4"/>
  </mergeCells>
  <pageMargins left="0.393701" right="0.393701" top="0.393701" bottom="0.19685" header="0.511811" footer="0.511811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N369"/>
  <sheetViews>
    <sheetView workbookViewId="0" showGridLines="0" defaultGridColor="1"/>
  </sheetViews>
  <sheetFormatPr defaultColWidth="8.83333" defaultRowHeight="12.75" customHeight="1" outlineLevelRow="0" outlineLevelCol="0"/>
  <cols>
    <col min="1" max="1" width="10.5" style="48" customWidth="1"/>
    <col min="2" max="2" width="32.5" style="48" customWidth="1"/>
    <col min="3" max="3" width="10.3516" style="48" customWidth="1"/>
    <col min="4" max="4" width="32.1719" style="48" customWidth="1"/>
    <col min="5" max="5" width="10.5" style="48" customWidth="1"/>
    <col min="6" max="6" width="31.3516" style="48" customWidth="1"/>
    <col min="7" max="7" width="9.17188" style="48" customWidth="1"/>
    <col min="8" max="8" width="10.6719" style="48" customWidth="1"/>
    <col min="9" max="9" width="9.17188" style="48" customWidth="1"/>
    <col min="10" max="10" width="10.6719" style="48" customWidth="1"/>
    <col min="11" max="11" width="9.17188" style="48" customWidth="1"/>
    <col min="12" max="12" width="10.6719" style="48" customWidth="1"/>
    <col min="13" max="13" width="9.17188" style="48" customWidth="1"/>
    <col min="14" max="14" width="14.5" style="48" customWidth="1"/>
    <col min="15" max="256" width="8.85156" style="48" customWidth="1"/>
  </cols>
  <sheetData>
    <row r="1" ht="18" customHeight="1">
      <c r="A1" t="s" s="2">
        <f>CONCATENATE('vstupy'!A2," ve II.čtvrtletí "," ",'vstupy'!C3)</f>
        <v>31</v>
      </c>
      <c r="B1" s="3"/>
      <c r="C1" s="3"/>
      <c r="D1" s="3"/>
      <c r="E1" s="3"/>
      <c r="F1" s="4"/>
      <c r="G1" s="5"/>
      <c r="H1" t="s" s="6">
        <v>1</v>
      </c>
      <c r="I1" s="7"/>
      <c r="J1" s="8"/>
      <c r="K1" s="8"/>
      <c r="L1" s="8"/>
      <c r="M1" s="8"/>
      <c r="N1" s="8"/>
    </row>
    <row r="2" ht="18" customHeight="1">
      <c r="A2" s="9"/>
      <c r="B2" s="10"/>
      <c r="C2" s="10"/>
      <c r="D2" s="10"/>
      <c r="E2" s="10"/>
      <c r="F2" s="11"/>
      <c r="G2" s="5"/>
      <c r="H2" s="12"/>
      <c r="I2" s="12"/>
      <c r="J2" s="8"/>
      <c r="K2" s="8"/>
      <c r="L2" s="8"/>
      <c r="M2" s="8"/>
      <c r="N2" s="8"/>
    </row>
    <row r="3" ht="26.25" customHeight="1">
      <c r="A3" s="13">
        <f>A5</f>
        <v>42461</v>
      </c>
      <c r="B3" t="s" s="14">
        <v>2</v>
      </c>
      <c r="C3" s="13">
        <f>C5</f>
        <v>42491</v>
      </c>
      <c r="D3" t="s" s="14">
        <v>2</v>
      </c>
      <c r="E3" s="13">
        <f>E5</f>
        <v>42522</v>
      </c>
      <c r="F3" t="s" s="14">
        <v>2</v>
      </c>
      <c r="G3" s="15"/>
      <c r="H3" t="s" s="16">
        <v>3</v>
      </c>
      <c r="I3" s="17"/>
      <c r="J3" s="18"/>
      <c r="K3" s="19"/>
      <c r="L3" s="19"/>
      <c r="M3" s="19"/>
      <c r="N3" s="20"/>
    </row>
    <row r="4" ht="26.25" customHeight="1">
      <c r="A4" s="21"/>
      <c r="B4" t="s" s="22">
        <v>4</v>
      </c>
      <c r="C4" s="21"/>
      <c r="D4" t="s" s="22">
        <v>4</v>
      </c>
      <c r="E4" s="21"/>
      <c r="F4" t="s" s="22">
        <v>4</v>
      </c>
      <c r="G4" s="15"/>
      <c r="H4" t="s" s="23">
        <v>5</v>
      </c>
      <c r="I4" s="24"/>
      <c r="J4" s="18"/>
      <c r="K4" s="19"/>
      <c r="L4" s="19"/>
      <c r="M4" s="19"/>
      <c r="N4" s="20"/>
    </row>
    <row r="5" ht="44.25" customHeight="1">
      <c r="A5" s="25">
        <f>DATE('vstupy'!C3,4,1)</f>
        <v>42461</v>
      </c>
      <c r="B5" t="s" s="32">
        <v>32</v>
      </c>
      <c r="C5" s="25">
        <f>DATE('vstupy'!C3,5,1)</f>
        <v>42491</v>
      </c>
      <c r="D5" s="26"/>
      <c r="E5" s="25">
        <f>DATE('vstupy'!C3,6,1)</f>
        <v>42522</v>
      </c>
      <c r="F5" s="27"/>
      <c r="G5" s="15"/>
      <c r="H5" t="s" s="16">
        <v>33</v>
      </c>
      <c r="I5" s="17"/>
      <c r="J5" s="18"/>
      <c r="K5" s="19"/>
      <c r="L5" s="19"/>
      <c r="M5" s="19"/>
      <c r="N5" s="28"/>
    </row>
    <row r="6" ht="26.7" customHeight="1">
      <c r="A6" s="25">
        <f>A5+1</f>
        <v>42462</v>
      </c>
      <c r="B6" t="s" s="32">
        <v>32</v>
      </c>
      <c r="C6" s="25">
        <f>C5+1</f>
        <v>42492</v>
      </c>
      <c r="D6" t="s" s="49">
        <v>34</v>
      </c>
      <c r="E6" s="25">
        <f>E5+1</f>
        <v>42523</v>
      </c>
      <c r="F6" s="26"/>
      <c r="G6" s="15"/>
      <c r="H6" t="s" s="23">
        <v>7</v>
      </c>
      <c r="I6" s="24"/>
      <c r="J6" s="5"/>
      <c r="K6" s="20"/>
      <c r="L6" s="20"/>
      <c r="M6" s="20"/>
      <c r="N6" s="28"/>
    </row>
    <row r="7" ht="26.7" customHeight="1">
      <c r="A7" s="25">
        <f>A6+1</f>
        <v>42463</v>
      </c>
      <c r="B7" s="26"/>
      <c r="C7" s="25">
        <f>C6+1</f>
        <v>42493</v>
      </c>
      <c r="D7" t="s" s="34">
        <v>34</v>
      </c>
      <c r="E7" s="25">
        <f>E6+1</f>
        <v>42524</v>
      </c>
      <c r="F7" t="s" s="50">
        <v>35</v>
      </c>
      <c r="G7" s="15"/>
      <c r="H7" t="s" s="23">
        <v>8</v>
      </c>
      <c r="I7" s="24"/>
      <c r="J7" s="5"/>
      <c r="K7" s="20"/>
      <c r="L7" s="20"/>
      <c r="M7" s="20"/>
      <c r="N7" s="28"/>
    </row>
    <row r="8" ht="22.7" customHeight="1">
      <c r="A8" s="25">
        <f>A7+1</f>
        <v>42464</v>
      </c>
      <c r="B8" s="26"/>
      <c r="C8" s="25">
        <f>C7+1</f>
        <v>42494</v>
      </c>
      <c r="D8" t="s" s="34">
        <v>34</v>
      </c>
      <c r="E8" s="25">
        <f>E7+1</f>
        <v>42525</v>
      </c>
      <c r="F8" t="s" s="50">
        <v>36</v>
      </c>
      <c r="G8" s="5"/>
      <c r="H8" s="31"/>
      <c r="I8" s="31"/>
      <c r="J8" s="20"/>
      <c r="K8" s="19"/>
      <c r="L8" s="20"/>
      <c r="M8" s="20"/>
      <c r="N8" s="28"/>
    </row>
    <row r="9" ht="22.7" customHeight="1">
      <c r="A9" s="25">
        <f>A8+1</f>
        <v>42465</v>
      </c>
      <c r="B9" s="26"/>
      <c r="C9" s="25">
        <f>C8+1</f>
        <v>42495</v>
      </c>
      <c r="D9" t="s" s="49">
        <v>34</v>
      </c>
      <c r="E9" s="25">
        <f>E8+1</f>
        <v>42526</v>
      </c>
      <c r="F9" s="29"/>
      <c r="G9" s="5"/>
      <c r="H9" t="s" s="33">
        <v>12</v>
      </c>
      <c r="I9" s="20"/>
      <c r="J9" s="20"/>
      <c r="K9" s="20"/>
      <c r="L9" s="20"/>
      <c r="M9" s="20"/>
      <c r="N9" s="28"/>
    </row>
    <row r="10" ht="42.75" customHeight="1">
      <c r="A10" s="25">
        <f>A9+1</f>
        <v>42466</v>
      </c>
      <c r="B10" s="26"/>
      <c r="C10" s="25">
        <f>C9+1</f>
        <v>42496</v>
      </c>
      <c r="D10" t="s" s="34">
        <v>37</v>
      </c>
      <c r="E10" s="25">
        <f>E9+1</f>
        <v>42527</v>
      </c>
      <c r="F10" s="36"/>
      <c r="G10" s="5"/>
      <c r="H10" s="20"/>
      <c r="I10" s="20"/>
      <c r="J10" s="19"/>
      <c r="K10" s="20"/>
      <c r="L10" s="20"/>
      <c r="M10" s="20"/>
      <c r="N10" s="28"/>
    </row>
    <row r="11" ht="22.7" customHeight="1">
      <c r="A11" s="25">
        <f>A10+1</f>
        <v>42467</v>
      </c>
      <c r="B11" s="26"/>
      <c r="C11" s="25">
        <f>C10+1</f>
        <v>42497</v>
      </c>
      <c r="D11" t="s" s="51">
        <v>38</v>
      </c>
      <c r="E11" s="25">
        <f>E10+1</f>
        <v>42528</v>
      </c>
      <c r="F11" s="39"/>
      <c r="G11" s="5"/>
      <c r="H11" s="19"/>
      <c r="I11" s="20"/>
      <c r="J11" s="20"/>
      <c r="K11" s="20"/>
      <c r="L11" s="20"/>
      <c r="M11" s="20"/>
      <c r="N11" s="28"/>
    </row>
    <row r="12" ht="44.25" customHeight="1">
      <c r="A12" s="25">
        <f>A11+1</f>
        <v>42468</v>
      </c>
      <c r="B12" t="s" s="30">
        <v>39</v>
      </c>
      <c r="C12" s="25">
        <f>C11+1</f>
        <v>42498</v>
      </c>
      <c r="D12" s="26"/>
      <c r="E12" s="25">
        <f>E11+1</f>
        <v>42529</v>
      </c>
      <c r="F12" s="27"/>
      <c r="G12" s="5"/>
      <c r="H12" s="20"/>
      <c r="I12" s="20"/>
      <c r="J12" s="20"/>
      <c r="K12" s="20"/>
      <c r="L12" s="20"/>
      <c r="M12" s="20"/>
      <c r="N12" s="28"/>
    </row>
    <row r="13" ht="22.7" customHeight="1">
      <c r="A13" s="25">
        <f>A12+1</f>
        <v>42469</v>
      </c>
      <c r="B13" t="s" s="32">
        <v>40</v>
      </c>
      <c r="C13" s="25">
        <f>C12+1</f>
        <v>42499</v>
      </c>
      <c r="D13" s="26"/>
      <c r="E13" s="25">
        <f>E12+1</f>
        <v>42530</v>
      </c>
      <c r="F13" s="26"/>
      <c r="G13" s="5"/>
      <c r="H13" s="20"/>
      <c r="I13" s="20"/>
      <c r="J13" s="20"/>
      <c r="K13" s="20"/>
      <c r="L13" s="20"/>
      <c r="M13" s="20"/>
      <c r="N13" s="28"/>
    </row>
    <row r="14" ht="22.7" customHeight="1">
      <c r="A14" s="25">
        <f>A13+1</f>
        <v>42470</v>
      </c>
      <c r="B14" s="29"/>
      <c r="C14" s="25">
        <f>C13+1</f>
        <v>42500</v>
      </c>
      <c r="D14" s="26"/>
      <c r="E14" s="25">
        <f>E13+1</f>
        <v>42531</v>
      </c>
      <c r="F14" s="26"/>
      <c r="G14" s="5"/>
      <c r="H14" s="20"/>
      <c r="I14" s="20"/>
      <c r="J14" s="20"/>
      <c r="K14" s="20"/>
      <c r="L14" s="20"/>
      <c r="M14" s="20"/>
      <c r="N14" s="28"/>
    </row>
    <row r="15" ht="22.7" customHeight="1">
      <c r="A15" s="25">
        <f>A14+1</f>
        <v>42471</v>
      </c>
      <c r="B15" s="29"/>
      <c r="C15" s="25">
        <f>C14+1</f>
        <v>42501</v>
      </c>
      <c r="D15" s="26"/>
      <c r="E15" s="25">
        <f>E14+1</f>
        <v>42532</v>
      </c>
      <c r="F15" s="26"/>
      <c r="G15" s="5"/>
      <c r="H15" s="20"/>
      <c r="I15" s="20"/>
      <c r="J15" s="20"/>
      <c r="K15" s="20"/>
      <c r="L15" s="20"/>
      <c r="M15" s="20"/>
      <c r="N15" s="28"/>
    </row>
    <row r="16" ht="22.7" customHeight="1">
      <c r="A16" s="25">
        <f>A15+1</f>
        <v>42472</v>
      </c>
      <c r="B16" s="26"/>
      <c r="C16" s="25">
        <f>C15+1</f>
        <v>42502</v>
      </c>
      <c r="D16" s="39"/>
      <c r="E16" s="25">
        <f>E15+1</f>
        <v>42533</v>
      </c>
      <c r="F16" s="39"/>
      <c r="G16" s="5"/>
      <c r="H16" s="20"/>
      <c r="I16" s="20"/>
      <c r="J16" s="20"/>
      <c r="K16" s="20"/>
      <c r="L16" s="20"/>
      <c r="M16" s="20"/>
      <c r="N16" s="28"/>
    </row>
    <row r="17" ht="22.7" customHeight="1">
      <c r="A17" s="25">
        <f>A16+1</f>
        <v>42473</v>
      </c>
      <c r="B17" s="26"/>
      <c r="C17" s="25">
        <f>C16+1</f>
        <v>42503</v>
      </c>
      <c r="D17" s="27"/>
      <c r="E17" s="25">
        <f>E16+1</f>
        <v>42534</v>
      </c>
      <c r="F17" s="27"/>
      <c r="G17" s="5"/>
      <c r="H17" s="20"/>
      <c r="I17" s="20"/>
      <c r="J17" s="20"/>
      <c r="K17" s="20"/>
      <c r="L17" s="20"/>
      <c r="M17" s="20"/>
      <c r="N17" s="28"/>
    </row>
    <row r="18" ht="22.7" customHeight="1">
      <c r="A18" s="25">
        <f>A17+1</f>
        <v>42474</v>
      </c>
      <c r="B18" s="29"/>
      <c r="C18" s="25">
        <f>C17+1</f>
        <v>42504</v>
      </c>
      <c r="D18" t="s" s="49">
        <v>41</v>
      </c>
      <c r="E18" s="25">
        <f>E17+1</f>
        <v>42535</v>
      </c>
      <c r="F18" s="26"/>
      <c r="G18" s="5"/>
      <c r="H18" s="20"/>
      <c r="I18" s="20"/>
      <c r="J18" s="20"/>
      <c r="K18" s="20"/>
      <c r="L18" s="20"/>
      <c r="M18" s="40"/>
      <c r="N18" s="28"/>
    </row>
    <row r="19" ht="67.5" customHeight="1">
      <c r="A19" s="25">
        <f>A18+1</f>
        <v>42475</v>
      </c>
      <c r="B19" t="s" s="32">
        <v>42</v>
      </c>
      <c r="C19" s="25">
        <f>C18+1</f>
        <v>42505</v>
      </c>
      <c r="D19" s="39"/>
      <c r="E19" s="25">
        <f>E18+1</f>
        <v>42536</v>
      </c>
      <c r="F19" s="26"/>
      <c r="G19" s="5"/>
      <c r="H19" s="20"/>
      <c r="I19" s="20"/>
      <c r="J19" s="20"/>
      <c r="K19" s="20"/>
      <c r="L19" s="20"/>
      <c r="M19" s="20"/>
      <c r="N19" s="28"/>
    </row>
    <row r="20" ht="66.75" customHeight="1">
      <c r="A20" s="25">
        <f>A19+1</f>
        <v>42476</v>
      </c>
      <c r="B20" t="s" s="35">
        <v>43</v>
      </c>
      <c r="C20" s="25">
        <f>C19+1</f>
        <v>42506</v>
      </c>
      <c r="D20" s="27"/>
      <c r="E20" s="25">
        <f>E19+1</f>
        <v>42537</v>
      </c>
      <c r="F20" s="26"/>
      <c r="G20" s="5"/>
      <c r="H20" s="20"/>
      <c r="I20" s="20"/>
      <c r="J20" s="20"/>
      <c r="K20" s="20"/>
      <c r="L20" s="20"/>
      <c r="M20" s="20"/>
      <c r="N20" s="28"/>
    </row>
    <row r="21" ht="22.7" customHeight="1">
      <c r="A21" s="25">
        <f>A20+1</f>
        <v>42477</v>
      </c>
      <c r="B21" s="26"/>
      <c r="C21" s="25">
        <f>C20+1</f>
        <v>42507</v>
      </c>
      <c r="D21" s="26"/>
      <c r="E21" s="25">
        <f>E20+1</f>
        <v>42538</v>
      </c>
      <c r="F21" s="52"/>
      <c r="G21" s="5"/>
      <c r="H21" s="20"/>
      <c r="I21" s="20"/>
      <c r="J21" s="20"/>
      <c r="K21" s="20"/>
      <c r="L21" s="20"/>
      <c r="M21" s="20"/>
      <c r="N21" s="28"/>
    </row>
    <row r="22" ht="22.7" customHeight="1">
      <c r="A22" s="25">
        <f>A21+1</f>
        <v>42478</v>
      </c>
      <c r="B22" s="26"/>
      <c r="C22" s="25">
        <f>C21+1</f>
        <v>42508</v>
      </c>
      <c r="D22" s="26"/>
      <c r="E22" s="25">
        <f>E21+1</f>
        <v>42539</v>
      </c>
      <c r="F22" s="53"/>
      <c r="G22" s="5"/>
      <c r="H22" s="20"/>
      <c r="I22" s="20"/>
      <c r="J22" s="20"/>
      <c r="K22" s="20"/>
      <c r="L22" s="20"/>
      <c r="M22" s="20"/>
      <c r="N22" s="28"/>
    </row>
    <row r="23" ht="22.7" customHeight="1">
      <c r="A23" s="25">
        <f>A22+1</f>
        <v>42479</v>
      </c>
      <c r="B23" s="26"/>
      <c r="C23" s="25">
        <f>C22+1</f>
        <v>42509</v>
      </c>
      <c r="D23" s="39"/>
      <c r="E23" s="25">
        <f>E22+1</f>
        <v>42540</v>
      </c>
      <c r="F23" s="44"/>
      <c r="G23" s="5"/>
      <c r="H23" s="20"/>
      <c r="I23" s="20"/>
      <c r="J23" s="20"/>
      <c r="K23" s="20"/>
      <c r="L23" s="20"/>
      <c r="M23" s="20"/>
      <c r="N23" s="43"/>
    </row>
    <row r="24" ht="22.7" customHeight="1">
      <c r="A24" s="25">
        <f>A23+1</f>
        <v>42480</v>
      </c>
      <c r="B24" s="26"/>
      <c r="C24" s="25">
        <f>C23+1</f>
        <v>42510</v>
      </c>
      <c r="D24" s="39"/>
      <c r="E24" s="25">
        <f>E23+1</f>
        <v>42541</v>
      </c>
      <c r="F24" s="44"/>
      <c r="G24" s="5"/>
      <c r="H24" s="20"/>
      <c r="I24" s="20"/>
      <c r="J24" s="20"/>
      <c r="K24" s="20"/>
      <c r="L24" s="20"/>
      <c r="M24" s="20"/>
      <c r="N24" s="28"/>
    </row>
    <row r="25" ht="22.7" customHeight="1">
      <c r="A25" s="25">
        <f>A24+1</f>
        <v>42481</v>
      </c>
      <c r="B25" s="26"/>
      <c r="C25" s="25">
        <f>C24+1</f>
        <v>42511</v>
      </c>
      <c r="D25" s="39"/>
      <c r="E25" s="25">
        <f>E24+1</f>
        <v>42542</v>
      </c>
      <c r="F25" s="37"/>
      <c r="G25" s="5"/>
      <c r="H25" s="20"/>
      <c r="I25" s="20"/>
      <c r="J25" s="20"/>
      <c r="K25" s="20"/>
      <c r="L25" s="20"/>
      <c r="M25" s="20"/>
      <c r="N25" s="28"/>
    </row>
    <row r="26" ht="22.7" customHeight="1">
      <c r="A26" s="25">
        <f>A25+1</f>
        <v>42482</v>
      </c>
      <c r="B26" s="26"/>
      <c r="C26" s="25">
        <f>C25+1</f>
        <v>42512</v>
      </c>
      <c r="D26" s="26"/>
      <c r="E26" s="25">
        <f>E25+1</f>
        <v>42543</v>
      </c>
      <c r="F26" s="27"/>
      <c r="G26" s="5"/>
      <c r="H26" s="20"/>
      <c r="I26" s="20"/>
      <c r="J26" s="20"/>
      <c r="K26" s="20"/>
      <c r="L26" s="20"/>
      <c r="M26" s="20"/>
      <c r="N26" s="28"/>
    </row>
    <row r="27" ht="22.7" customHeight="1">
      <c r="A27" s="25">
        <f>A26+1</f>
        <v>42483</v>
      </c>
      <c r="B27" s="37"/>
      <c r="C27" s="25">
        <f>C26+1</f>
        <v>42513</v>
      </c>
      <c r="D27" s="26"/>
      <c r="E27" s="25">
        <f>E26+1</f>
        <v>42544</v>
      </c>
      <c r="F27" s="26"/>
      <c r="G27" s="5"/>
      <c r="H27" s="20"/>
      <c r="I27" s="20"/>
      <c r="J27" s="20"/>
      <c r="K27" s="20"/>
      <c r="L27" s="20"/>
      <c r="M27" s="20"/>
      <c r="N27" s="28"/>
    </row>
    <row r="28" ht="22.7" customHeight="1">
      <c r="A28" s="25">
        <f>A27+1</f>
        <v>42484</v>
      </c>
      <c r="B28" s="37"/>
      <c r="C28" s="25">
        <f>C27+1</f>
        <v>42514</v>
      </c>
      <c r="D28" t="s" s="38">
        <v>44</v>
      </c>
      <c r="E28" s="25">
        <f>E27+1</f>
        <v>42545</v>
      </c>
      <c r="F28" s="26"/>
      <c r="G28" s="5"/>
      <c r="H28" s="20"/>
      <c r="I28" s="20"/>
      <c r="J28" s="20"/>
      <c r="K28" s="20"/>
      <c r="L28" s="20"/>
      <c r="M28" s="20"/>
      <c r="N28" s="28"/>
    </row>
    <row r="29" ht="22.7" customHeight="1">
      <c r="A29" s="25">
        <f>A28+1</f>
        <v>42485</v>
      </c>
      <c r="B29" s="39"/>
      <c r="C29" s="25">
        <f>C28+1</f>
        <v>42515</v>
      </c>
      <c r="D29" t="s" s="38">
        <v>44</v>
      </c>
      <c r="E29" s="25">
        <f>E28+1</f>
        <v>42546</v>
      </c>
      <c r="F29" s="26"/>
      <c r="G29" s="5"/>
      <c r="H29" s="20"/>
      <c r="I29" s="20"/>
      <c r="J29" s="20"/>
      <c r="K29" s="20"/>
      <c r="L29" s="20"/>
      <c r="M29" s="20"/>
      <c r="N29" s="28"/>
    </row>
    <row r="30" ht="22.7" customHeight="1">
      <c r="A30" s="25">
        <f>A29+1</f>
        <v>42486</v>
      </c>
      <c r="B30" s="27"/>
      <c r="C30" s="25">
        <f>C29+1</f>
        <v>42516</v>
      </c>
      <c r="D30" t="s" s="38">
        <v>44</v>
      </c>
      <c r="E30" s="25">
        <f>E29+1</f>
        <v>42547</v>
      </c>
      <c r="F30" s="29"/>
      <c r="G30" s="5"/>
      <c r="H30" s="20"/>
      <c r="I30" s="20"/>
      <c r="J30" s="20"/>
      <c r="K30" s="20"/>
      <c r="L30" s="20"/>
      <c r="M30" s="20"/>
      <c r="N30" s="28"/>
    </row>
    <row r="31" ht="22.7" customHeight="1">
      <c r="A31" s="25">
        <f>A30+1</f>
        <v>42487</v>
      </c>
      <c r="B31" s="26"/>
      <c r="C31" s="25">
        <f>C30+1</f>
        <v>42517</v>
      </c>
      <c r="D31" t="s" s="34">
        <v>45</v>
      </c>
      <c r="E31" s="25">
        <f>E30+1</f>
        <v>42548</v>
      </c>
      <c r="F31" s="29"/>
      <c r="G31" s="5"/>
      <c r="H31" s="20"/>
      <c r="I31" s="20"/>
      <c r="J31" s="20"/>
      <c r="K31" s="20"/>
      <c r="L31" s="20"/>
      <c r="M31" s="20"/>
      <c r="N31" s="28"/>
    </row>
    <row r="32" ht="22.7" customHeight="1">
      <c r="A32" s="25">
        <f>A31+1</f>
        <v>42488</v>
      </c>
      <c r="B32" s="26"/>
      <c r="C32" s="25">
        <f>C31+1</f>
        <v>42518</v>
      </c>
      <c r="D32" s="37"/>
      <c r="E32" s="25">
        <f>E31+1</f>
        <v>42549</v>
      </c>
      <c r="F32" s="26"/>
      <c r="G32" s="5"/>
      <c r="H32" s="20"/>
      <c r="I32" s="20"/>
      <c r="J32" s="20"/>
      <c r="K32" s="20"/>
      <c r="L32" s="20"/>
      <c r="M32" s="20"/>
      <c r="N32" s="28"/>
    </row>
    <row r="33" ht="22.7" customHeight="1">
      <c r="A33" s="25">
        <f>A32+1</f>
        <v>42489</v>
      </c>
      <c r="B33" s="26"/>
      <c r="C33" s="25">
        <f>C32+1</f>
        <v>42519</v>
      </c>
      <c r="D33" s="39"/>
      <c r="E33" s="25">
        <f>E32+1</f>
        <v>42550</v>
      </c>
      <c r="F33" s="26"/>
      <c r="G33" s="5"/>
      <c r="H33" s="20"/>
      <c r="I33" s="20"/>
      <c r="J33" s="20"/>
      <c r="K33" s="20"/>
      <c r="L33" s="20"/>
      <c r="M33" s="20"/>
      <c r="N33" s="28"/>
    </row>
    <row r="34" ht="22.7" customHeight="1">
      <c r="A34" s="25">
        <f>A33+1</f>
        <v>42490</v>
      </c>
      <c r="B34" s="37"/>
      <c r="C34" s="25">
        <f>C33+1</f>
        <v>42520</v>
      </c>
      <c r="D34" s="26"/>
      <c r="E34" s="25">
        <f>E33+1</f>
        <v>42551</v>
      </c>
      <c r="F34" s="26"/>
      <c r="G34" s="5"/>
      <c r="H34" s="20"/>
      <c r="I34" s="20"/>
      <c r="J34" s="20"/>
      <c r="K34" s="20"/>
      <c r="L34" s="20"/>
      <c r="M34" s="20"/>
      <c r="N34" s="28"/>
    </row>
    <row r="35" ht="22.7" customHeight="1">
      <c r="A35" s="25"/>
      <c r="B35" s="37"/>
      <c r="C35" s="25">
        <f>C34+1</f>
        <v>42521</v>
      </c>
      <c r="D35" s="26"/>
      <c r="E35" s="25"/>
      <c r="F35" s="26"/>
      <c r="G35" s="5"/>
      <c r="H35" s="20"/>
      <c r="I35" s="20"/>
      <c r="J35" s="20"/>
      <c r="K35" s="20"/>
      <c r="L35" s="20"/>
      <c r="M35" s="20"/>
      <c r="N35" s="28"/>
    </row>
    <row r="36" ht="13.5" customHeight="1">
      <c r="A36" s="46"/>
      <c r="B36" s="31"/>
      <c r="C36" s="31"/>
      <c r="D36" s="31"/>
      <c r="E36" s="31"/>
      <c r="F36" s="31"/>
      <c r="G36" s="20"/>
      <c r="H36" s="20"/>
      <c r="I36" s="20"/>
      <c r="J36" s="20"/>
      <c r="K36" s="20"/>
      <c r="L36" s="20"/>
      <c r="M36" s="20"/>
      <c r="N36" s="28"/>
    </row>
    <row r="37" ht="13.5" customHeight="1">
      <c r="A37" s="4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8"/>
    </row>
    <row r="38" ht="13.5" customHeight="1">
      <c r="A38" s="47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8"/>
    </row>
    <row r="39" ht="13.5" customHeight="1">
      <c r="A39" s="47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8"/>
    </row>
    <row r="40" ht="13.5" customHeight="1">
      <c r="A40" s="4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8"/>
    </row>
    <row r="41" ht="13.5" customHeight="1">
      <c r="A41" s="47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8"/>
    </row>
    <row r="42" ht="13.5" customHeight="1">
      <c r="A42" s="47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8"/>
    </row>
    <row r="43" ht="13.5" customHeight="1">
      <c r="A43" s="47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8"/>
    </row>
    <row r="44" ht="13.5" customHeight="1">
      <c r="A44" s="47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8"/>
    </row>
    <row r="45" ht="13.5" customHeight="1">
      <c r="A45" s="47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8"/>
    </row>
    <row r="46" ht="13.5" customHeight="1">
      <c r="A46" s="4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8"/>
    </row>
    <row r="47" ht="13.5" customHeight="1">
      <c r="A47" s="47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8"/>
    </row>
    <row r="48" ht="13.5" customHeight="1">
      <c r="A48" s="47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8"/>
    </row>
    <row r="49" ht="13.5" customHeight="1">
      <c r="A49" s="47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8"/>
    </row>
    <row r="50" ht="13.5" customHeight="1">
      <c r="A50" s="47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8"/>
    </row>
    <row r="51" ht="13.5" customHeight="1">
      <c r="A51" s="47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8"/>
    </row>
    <row r="52" ht="13.5" customHeight="1">
      <c r="A52" s="47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8"/>
    </row>
    <row r="53" ht="13.5" customHeight="1">
      <c r="A53" s="47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8"/>
    </row>
    <row r="54" ht="13.5" customHeight="1">
      <c r="A54" s="47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8"/>
    </row>
    <row r="55" ht="13.5" customHeight="1">
      <c r="A55" s="47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8"/>
    </row>
    <row r="56" ht="13.5" customHeight="1">
      <c r="A56" s="47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8"/>
    </row>
    <row r="57" ht="13.5" customHeight="1">
      <c r="A57" s="47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8"/>
    </row>
    <row r="58" ht="13.5" customHeight="1">
      <c r="A58" s="47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8"/>
    </row>
    <row r="59" ht="13.5" customHeight="1">
      <c r="A59" s="47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8"/>
    </row>
    <row r="60" ht="13.5" customHeight="1">
      <c r="A60" s="47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8"/>
    </row>
    <row r="61" ht="13.5" customHeight="1">
      <c r="A61" s="47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8"/>
    </row>
    <row r="62" ht="13.5" customHeight="1">
      <c r="A62" s="47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8"/>
    </row>
    <row r="63" ht="13.5" customHeight="1">
      <c r="A63" s="47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8"/>
    </row>
    <row r="64" ht="13.5" customHeight="1">
      <c r="A64" s="47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8"/>
    </row>
    <row r="65" ht="13.5" customHeight="1">
      <c r="A65" s="47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8"/>
    </row>
    <row r="66" ht="13.5" customHeight="1">
      <c r="A66" s="47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8"/>
    </row>
    <row r="67" ht="13.5" customHeight="1">
      <c r="A67" s="47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8"/>
    </row>
    <row r="68" ht="13.5" customHeight="1">
      <c r="A68" s="47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8"/>
    </row>
    <row r="69" ht="13.5" customHeight="1">
      <c r="A69" s="47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8"/>
    </row>
    <row r="70" ht="13.5" customHeight="1">
      <c r="A70" s="47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8"/>
    </row>
    <row r="71" ht="13.5" customHeight="1">
      <c r="A71" s="47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8"/>
    </row>
    <row r="72" ht="13.5" customHeight="1">
      <c r="A72" s="47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8"/>
    </row>
    <row r="73" ht="13.5" customHeight="1">
      <c r="A73" s="47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8"/>
    </row>
    <row r="74" ht="13.5" customHeight="1">
      <c r="A74" s="47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8"/>
    </row>
    <row r="75" ht="13.5" customHeight="1">
      <c r="A75" s="47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8"/>
    </row>
    <row r="76" ht="13.5" customHeight="1">
      <c r="A76" s="47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8"/>
    </row>
    <row r="77" ht="13.5" customHeight="1">
      <c r="A77" s="47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8"/>
    </row>
    <row r="78" ht="13.5" customHeight="1">
      <c r="A78" s="47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8"/>
    </row>
    <row r="79" ht="13.5" customHeight="1">
      <c r="A79" s="47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8"/>
    </row>
    <row r="80" ht="13.5" customHeight="1">
      <c r="A80" s="47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8"/>
    </row>
    <row r="81" ht="13.5" customHeight="1">
      <c r="A81" s="47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8"/>
    </row>
    <row r="82" ht="13.5" customHeight="1">
      <c r="A82" s="47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8"/>
    </row>
    <row r="83" ht="13.5" customHeight="1">
      <c r="A83" s="47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8"/>
    </row>
    <row r="84" ht="13.5" customHeight="1">
      <c r="A84" s="47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8"/>
    </row>
    <row r="85" ht="13.5" customHeight="1">
      <c r="A85" s="47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8"/>
    </row>
    <row r="86" ht="13.5" customHeight="1">
      <c r="A86" s="47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8"/>
    </row>
    <row r="87" ht="13.5" customHeight="1">
      <c r="A87" s="47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8"/>
    </row>
    <row r="88" ht="13.5" customHeight="1">
      <c r="A88" s="47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8"/>
    </row>
    <row r="89" ht="13.5" customHeight="1">
      <c r="A89" s="47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8"/>
    </row>
    <row r="90" ht="13.5" customHeight="1">
      <c r="A90" s="47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8"/>
    </row>
    <row r="91" ht="13.5" customHeight="1">
      <c r="A91" s="47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8"/>
    </row>
    <row r="92" ht="13.5" customHeight="1">
      <c r="A92" s="47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8"/>
    </row>
    <row r="93" ht="13.5" customHeight="1">
      <c r="A93" s="47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8"/>
    </row>
    <row r="94" ht="13.5" customHeight="1">
      <c r="A94" s="47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8"/>
    </row>
    <row r="95" ht="13.5" customHeight="1">
      <c r="A95" s="47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8"/>
    </row>
    <row r="96" ht="13.5" customHeight="1">
      <c r="A96" s="47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8"/>
    </row>
    <row r="97" ht="13.5" customHeight="1">
      <c r="A97" s="47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8"/>
    </row>
    <row r="98" ht="13.5" customHeight="1">
      <c r="A98" s="47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8"/>
    </row>
    <row r="99" ht="13.5" customHeight="1">
      <c r="A99" s="47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8"/>
    </row>
    <row r="100" ht="13.5" customHeight="1">
      <c r="A100" s="47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8"/>
    </row>
    <row r="101" ht="13.5" customHeight="1">
      <c r="A101" s="47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8"/>
    </row>
    <row r="102" ht="13.5" customHeight="1">
      <c r="A102" s="47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8"/>
    </row>
    <row r="103" ht="13.5" customHeight="1">
      <c r="A103" s="47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8"/>
    </row>
    <row r="104" ht="13.5" customHeight="1">
      <c r="A104" s="47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8"/>
    </row>
    <row r="105" ht="13.5" customHeight="1">
      <c r="A105" s="47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8"/>
    </row>
    <row r="106" ht="13.5" customHeight="1">
      <c r="A106" s="47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8"/>
    </row>
    <row r="107" ht="13.5" customHeight="1">
      <c r="A107" s="47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8"/>
    </row>
    <row r="108" ht="13.5" customHeight="1">
      <c r="A108" s="47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8"/>
    </row>
    <row r="109" ht="13.5" customHeight="1">
      <c r="A109" s="47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8"/>
    </row>
    <row r="110" ht="13.5" customHeight="1">
      <c r="A110" s="47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8"/>
    </row>
    <row r="111" ht="13.5" customHeight="1">
      <c r="A111" s="47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8"/>
    </row>
    <row r="112" ht="13.5" customHeight="1">
      <c r="A112" s="47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8"/>
    </row>
    <row r="113" ht="13.5" customHeight="1">
      <c r="A113" s="47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8"/>
    </row>
    <row r="114" ht="13.5" customHeight="1">
      <c r="A114" s="47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8"/>
    </row>
    <row r="115" ht="13.5" customHeight="1">
      <c r="A115" s="47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8"/>
    </row>
    <row r="116" ht="13.5" customHeight="1">
      <c r="A116" s="47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8"/>
    </row>
    <row r="117" ht="13.5" customHeight="1">
      <c r="A117" s="47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8"/>
    </row>
    <row r="118" ht="13.5" customHeight="1">
      <c r="A118" s="47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8"/>
    </row>
    <row r="119" ht="13.5" customHeight="1">
      <c r="A119" s="47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8"/>
    </row>
    <row r="120" ht="13.5" customHeight="1">
      <c r="A120" s="47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8"/>
    </row>
    <row r="121" ht="13.5" customHeight="1">
      <c r="A121" s="47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8"/>
    </row>
    <row r="122" ht="13.5" customHeight="1">
      <c r="A122" s="47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8"/>
    </row>
    <row r="123" ht="13.5" customHeight="1">
      <c r="A123" s="47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8"/>
    </row>
    <row r="124" ht="13.5" customHeight="1">
      <c r="A124" s="47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8"/>
    </row>
    <row r="125" ht="13.5" customHeight="1">
      <c r="A125" s="47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8"/>
    </row>
    <row r="126" ht="13.5" customHeight="1">
      <c r="A126" s="47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8"/>
    </row>
    <row r="127" ht="13.5" customHeight="1">
      <c r="A127" s="47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8"/>
    </row>
    <row r="128" ht="13.5" customHeight="1">
      <c r="A128" s="47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8"/>
    </row>
    <row r="129" ht="13.5" customHeight="1">
      <c r="A129" s="47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8"/>
    </row>
    <row r="130" ht="13.5" customHeight="1">
      <c r="A130" s="47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8"/>
    </row>
    <row r="131" ht="13.5" customHeight="1">
      <c r="A131" s="47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8"/>
    </row>
    <row r="132" ht="13.5" customHeight="1">
      <c r="A132" s="47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8"/>
    </row>
    <row r="133" ht="13.5" customHeight="1">
      <c r="A133" s="47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8"/>
    </row>
    <row r="134" ht="13.5" customHeight="1">
      <c r="A134" s="47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8"/>
    </row>
    <row r="135" ht="13.5" customHeight="1">
      <c r="A135" s="47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8"/>
    </row>
    <row r="136" ht="13.5" customHeight="1">
      <c r="A136" s="47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8"/>
    </row>
    <row r="137" ht="13.5" customHeight="1">
      <c r="A137" s="47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8"/>
    </row>
    <row r="138" ht="13.5" customHeight="1">
      <c r="A138" s="47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8"/>
    </row>
    <row r="139" ht="13.5" customHeight="1">
      <c r="A139" s="47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8"/>
    </row>
    <row r="140" ht="13.5" customHeight="1">
      <c r="A140" s="47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8"/>
    </row>
    <row r="141" ht="13.5" customHeight="1">
      <c r="A141" s="47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8"/>
    </row>
    <row r="142" ht="13.5" customHeight="1">
      <c r="A142" s="47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8"/>
    </row>
    <row r="143" ht="13.5" customHeight="1">
      <c r="A143" s="47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8"/>
    </row>
    <row r="144" ht="13.5" customHeight="1">
      <c r="A144" s="47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8"/>
    </row>
    <row r="145" ht="13.5" customHeight="1">
      <c r="A145" s="47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8"/>
    </row>
    <row r="146" ht="13.5" customHeight="1">
      <c r="A146" s="47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8"/>
    </row>
    <row r="147" ht="13.5" customHeight="1">
      <c r="A147" s="47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8"/>
    </row>
    <row r="148" ht="13.5" customHeight="1">
      <c r="A148" s="47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8"/>
    </row>
    <row r="149" ht="13.5" customHeight="1">
      <c r="A149" s="47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8"/>
    </row>
    <row r="150" ht="13.5" customHeight="1">
      <c r="A150" s="47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8"/>
    </row>
    <row r="151" ht="13.5" customHeight="1">
      <c r="A151" s="47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8"/>
    </row>
    <row r="152" ht="13.5" customHeight="1">
      <c r="A152" s="47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8"/>
    </row>
    <row r="153" ht="13.5" customHeight="1">
      <c r="A153" s="47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8"/>
    </row>
    <row r="154" ht="13.5" customHeight="1">
      <c r="A154" s="47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8"/>
    </row>
    <row r="155" ht="13.5" customHeight="1">
      <c r="A155" s="47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8"/>
    </row>
    <row r="156" ht="13.5" customHeight="1">
      <c r="A156" s="47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8"/>
    </row>
    <row r="157" ht="13.5" customHeight="1">
      <c r="A157" s="47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8"/>
    </row>
    <row r="158" ht="13.5" customHeight="1">
      <c r="A158" s="47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8"/>
    </row>
    <row r="159" ht="13.5" customHeight="1">
      <c r="A159" s="47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8"/>
    </row>
    <row r="160" ht="13.5" customHeight="1">
      <c r="A160" s="47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8"/>
    </row>
    <row r="161" ht="13.5" customHeight="1">
      <c r="A161" s="47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8"/>
    </row>
    <row r="162" ht="13.5" customHeight="1">
      <c r="A162" s="47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8"/>
    </row>
    <row r="163" ht="13.5" customHeight="1">
      <c r="A163" s="47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8"/>
    </row>
    <row r="164" ht="13.5" customHeight="1">
      <c r="A164" s="47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8"/>
    </row>
    <row r="165" ht="13.5" customHeight="1">
      <c r="A165" s="47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8"/>
    </row>
    <row r="166" ht="13.5" customHeight="1">
      <c r="A166" s="47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8"/>
    </row>
    <row r="167" ht="13.5" customHeight="1">
      <c r="A167" s="47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8"/>
    </row>
    <row r="168" ht="13.5" customHeight="1">
      <c r="A168" s="47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8"/>
    </row>
    <row r="169" ht="13.5" customHeight="1">
      <c r="A169" s="47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8"/>
    </row>
    <row r="170" ht="13.5" customHeight="1">
      <c r="A170" s="47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8"/>
    </row>
    <row r="171" ht="13.5" customHeight="1">
      <c r="A171" s="47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8"/>
    </row>
    <row r="172" ht="13.5" customHeight="1">
      <c r="A172" s="47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8"/>
    </row>
    <row r="173" ht="13.5" customHeight="1">
      <c r="A173" s="47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8"/>
    </row>
    <row r="174" ht="13.5" customHeight="1">
      <c r="A174" s="47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8"/>
    </row>
    <row r="175" ht="13.5" customHeight="1">
      <c r="A175" s="47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8"/>
    </row>
    <row r="176" ht="13.5" customHeight="1">
      <c r="A176" s="47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8"/>
    </row>
    <row r="177" ht="13.5" customHeight="1">
      <c r="A177" s="47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8"/>
    </row>
    <row r="178" ht="13.5" customHeight="1">
      <c r="A178" s="47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8"/>
    </row>
    <row r="179" ht="13.5" customHeight="1">
      <c r="A179" s="47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8"/>
    </row>
    <row r="180" ht="13.5" customHeight="1">
      <c r="A180" s="47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8"/>
    </row>
    <row r="181" ht="13.5" customHeight="1">
      <c r="A181" s="47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8"/>
    </row>
    <row r="182" ht="13.5" customHeight="1">
      <c r="A182" s="47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8"/>
    </row>
    <row r="183" ht="13.5" customHeight="1">
      <c r="A183" s="47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8"/>
    </row>
    <row r="184" ht="13.5" customHeight="1">
      <c r="A184" s="47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8"/>
    </row>
    <row r="185" ht="13.5" customHeight="1">
      <c r="A185" s="47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8"/>
    </row>
    <row r="186" ht="13.5" customHeight="1">
      <c r="A186" s="47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8"/>
    </row>
    <row r="187" ht="13.5" customHeight="1">
      <c r="A187" s="47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8"/>
    </row>
    <row r="188" ht="13.5" customHeight="1">
      <c r="A188" s="47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8"/>
    </row>
    <row r="189" ht="13.5" customHeight="1">
      <c r="A189" s="47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8"/>
    </row>
    <row r="190" ht="13.5" customHeight="1">
      <c r="A190" s="47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8"/>
    </row>
    <row r="191" ht="13.5" customHeight="1">
      <c r="A191" s="47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8"/>
    </row>
    <row r="192" ht="13.5" customHeight="1">
      <c r="A192" s="47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8"/>
    </row>
    <row r="193" ht="13.5" customHeight="1">
      <c r="A193" s="47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8"/>
    </row>
    <row r="194" ht="13.5" customHeight="1">
      <c r="A194" s="47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8"/>
    </row>
    <row r="195" ht="13.5" customHeight="1">
      <c r="A195" s="47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8"/>
    </row>
    <row r="196" ht="13.5" customHeight="1">
      <c r="A196" s="47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8"/>
    </row>
    <row r="197" ht="13.5" customHeight="1">
      <c r="A197" s="47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8"/>
    </row>
    <row r="198" ht="13.5" customHeight="1">
      <c r="A198" s="47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8"/>
    </row>
    <row r="199" ht="13.5" customHeight="1">
      <c r="A199" s="47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8"/>
    </row>
    <row r="200" ht="13.5" customHeight="1">
      <c r="A200" s="47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8"/>
    </row>
    <row r="201" ht="13.5" customHeight="1">
      <c r="A201" s="47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8"/>
    </row>
    <row r="202" ht="13.5" customHeight="1">
      <c r="A202" s="47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8"/>
    </row>
    <row r="203" ht="13.5" customHeight="1">
      <c r="A203" s="47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8"/>
    </row>
    <row r="204" ht="13.5" customHeight="1">
      <c r="A204" s="47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8"/>
    </row>
    <row r="205" ht="13.5" customHeight="1">
      <c r="A205" s="47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8"/>
    </row>
    <row r="206" ht="13.5" customHeight="1">
      <c r="A206" s="47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8"/>
    </row>
    <row r="207" ht="13.5" customHeight="1">
      <c r="A207" s="47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8"/>
    </row>
    <row r="208" ht="13.5" customHeight="1">
      <c r="A208" s="47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8"/>
    </row>
    <row r="209" ht="13.5" customHeight="1">
      <c r="A209" s="47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8"/>
    </row>
    <row r="210" ht="13.5" customHeight="1">
      <c r="A210" s="47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8"/>
    </row>
    <row r="211" ht="13.5" customHeight="1">
      <c r="A211" s="47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8"/>
    </row>
    <row r="212" ht="13.5" customHeight="1">
      <c r="A212" s="47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8"/>
    </row>
    <row r="213" ht="13.5" customHeight="1">
      <c r="A213" s="47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8"/>
    </row>
    <row r="214" ht="13.5" customHeight="1">
      <c r="A214" s="47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8"/>
    </row>
    <row r="215" ht="13.5" customHeight="1">
      <c r="A215" s="47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8"/>
    </row>
    <row r="216" ht="13.5" customHeight="1">
      <c r="A216" s="47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8"/>
    </row>
    <row r="217" ht="13.5" customHeight="1">
      <c r="A217" s="47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8"/>
    </row>
    <row r="218" ht="13.5" customHeight="1">
      <c r="A218" s="47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8"/>
    </row>
    <row r="219" ht="13.5" customHeight="1">
      <c r="A219" s="47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8"/>
    </row>
    <row r="220" ht="13.5" customHeight="1">
      <c r="A220" s="47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8"/>
    </row>
    <row r="221" ht="13.5" customHeight="1">
      <c r="A221" s="47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8"/>
    </row>
    <row r="222" ht="13.5" customHeight="1">
      <c r="A222" s="47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8"/>
    </row>
    <row r="223" ht="13.5" customHeight="1">
      <c r="A223" s="47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8"/>
    </row>
    <row r="224" ht="13.5" customHeight="1">
      <c r="A224" s="47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8"/>
    </row>
    <row r="225" ht="13.5" customHeight="1">
      <c r="A225" s="47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8"/>
    </row>
    <row r="226" ht="13.5" customHeight="1">
      <c r="A226" s="47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8"/>
    </row>
    <row r="227" ht="13.5" customHeight="1">
      <c r="A227" s="47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8"/>
    </row>
    <row r="228" ht="13.5" customHeight="1">
      <c r="A228" s="47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8"/>
    </row>
    <row r="229" ht="13.5" customHeight="1">
      <c r="A229" s="47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8"/>
    </row>
    <row r="230" ht="13.5" customHeight="1">
      <c r="A230" s="47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8"/>
    </row>
    <row r="231" ht="13.5" customHeight="1">
      <c r="A231" s="47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8"/>
    </row>
    <row r="232" ht="13.5" customHeight="1">
      <c r="A232" s="47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8"/>
    </row>
    <row r="233" ht="13.5" customHeight="1">
      <c r="A233" s="47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8"/>
    </row>
    <row r="234" ht="13.5" customHeight="1">
      <c r="A234" s="47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8"/>
    </row>
    <row r="235" ht="13.5" customHeight="1">
      <c r="A235" s="47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8"/>
    </row>
    <row r="236" ht="13.5" customHeight="1">
      <c r="A236" s="47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8"/>
    </row>
    <row r="237" ht="13.5" customHeight="1">
      <c r="A237" s="47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8"/>
    </row>
    <row r="238" ht="13.5" customHeight="1">
      <c r="A238" s="47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8"/>
    </row>
    <row r="239" ht="13.5" customHeight="1">
      <c r="A239" s="47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8"/>
    </row>
    <row r="240" ht="13.5" customHeight="1">
      <c r="A240" s="47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8"/>
    </row>
    <row r="241" ht="13.5" customHeight="1">
      <c r="A241" s="47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8"/>
    </row>
    <row r="242" ht="13.5" customHeight="1">
      <c r="A242" s="47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8"/>
    </row>
    <row r="243" ht="13.5" customHeight="1">
      <c r="A243" s="47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8"/>
    </row>
    <row r="244" ht="13.5" customHeight="1">
      <c r="A244" s="47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8"/>
    </row>
    <row r="245" ht="13.5" customHeight="1">
      <c r="A245" s="47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8"/>
    </row>
    <row r="246" ht="13.5" customHeight="1">
      <c r="A246" s="47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8"/>
    </row>
    <row r="247" ht="13.5" customHeight="1">
      <c r="A247" s="47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8"/>
    </row>
    <row r="248" ht="13.5" customHeight="1">
      <c r="A248" s="47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8"/>
    </row>
    <row r="249" ht="13.5" customHeight="1">
      <c r="A249" s="47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8"/>
    </row>
    <row r="250" ht="13.5" customHeight="1">
      <c r="A250" s="47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8"/>
    </row>
    <row r="251" ht="13.5" customHeight="1">
      <c r="A251" s="47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8"/>
    </row>
    <row r="252" ht="13.5" customHeight="1">
      <c r="A252" s="47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8"/>
    </row>
    <row r="253" ht="13.5" customHeight="1">
      <c r="A253" s="47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8"/>
    </row>
    <row r="254" ht="13.5" customHeight="1">
      <c r="A254" s="47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8"/>
    </row>
    <row r="255" ht="13.5" customHeight="1">
      <c r="A255" s="47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8"/>
    </row>
    <row r="256" ht="13.5" customHeight="1">
      <c r="A256" s="47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8"/>
    </row>
    <row r="257" ht="13.5" customHeight="1">
      <c r="A257" s="47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8"/>
    </row>
    <row r="258" ht="13.5" customHeight="1">
      <c r="A258" s="47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8"/>
    </row>
    <row r="259" ht="13.5" customHeight="1">
      <c r="A259" s="47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8"/>
    </row>
    <row r="260" ht="13.5" customHeight="1">
      <c r="A260" s="47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8"/>
    </row>
    <row r="261" ht="13.5" customHeight="1">
      <c r="A261" s="47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8"/>
    </row>
    <row r="262" ht="13.5" customHeight="1">
      <c r="A262" s="47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8"/>
    </row>
    <row r="263" ht="13.5" customHeight="1">
      <c r="A263" s="47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8"/>
    </row>
    <row r="264" ht="13.5" customHeight="1">
      <c r="A264" s="47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8"/>
    </row>
    <row r="265" ht="13.5" customHeight="1">
      <c r="A265" s="47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8"/>
    </row>
    <row r="266" ht="13.5" customHeight="1">
      <c r="A266" s="47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8"/>
    </row>
    <row r="267" ht="13.5" customHeight="1">
      <c r="A267" s="47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8"/>
    </row>
    <row r="268" ht="13.5" customHeight="1">
      <c r="A268" s="47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8"/>
    </row>
    <row r="269" ht="13.5" customHeight="1">
      <c r="A269" s="47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8"/>
    </row>
    <row r="270" ht="13.5" customHeight="1">
      <c r="A270" s="47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8"/>
    </row>
    <row r="271" ht="13.5" customHeight="1">
      <c r="A271" s="47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8"/>
    </row>
    <row r="272" ht="13.5" customHeight="1">
      <c r="A272" s="47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8"/>
    </row>
    <row r="273" ht="13.5" customHeight="1">
      <c r="A273" s="47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8"/>
    </row>
    <row r="274" ht="13.5" customHeight="1">
      <c r="A274" s="47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8"/>
    </row>
    <row r="275" ht="13.5" customHeight="1">
      <c r="A275" s="47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8"/>
    </row>
    <row r="276" ht="13.5" customHeight="1">
      <c r="A276" s="47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8"/>
    </row>
    <row r="277" ht="13.5" customHeight="1">
      <c r="A277" s="47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8"/>
    </row>
    <row r="278" ht="13.5" customHeight="1">
      <c r="A278" s="47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8"/>
    </row>
    <row r="279" ht="13.5" customHeight="1">
      <c r="A279" s="47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8"/>
    </row>
    <row r="280" ht="13.5" customHeight="1">
      <c r="A280" s="47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8"/>
    </row>
    <row r="281" ht="13.5" customHeight="1">
      <c r="A281" s="47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8"/>
    </row>
    <row r="282" ht="13.5" customHeight="1">
      <c r="A282" s="47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8"/>
    </row>
    <row r="283" ht="13.5" customHeight="1">
      <c r="A283" s="47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8"/>
    </row>
    <row r="284" ht="13.5" customHeight="1">
      <c r="A284" s="47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8"/>
    </row>
    <row r="285" ht="13.5" customHeight="1">
      <c r="A285" s="47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8"/>
    </row>
    <row r="286" ht="13.5" customHeight="1">
      <c r="A286" s="47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8"/>
    </row>
    <row r="287" ht="13.5" customHeight="1">
      <c r="A287" s="47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8"/>
    </row>
    <row r="288" ht="13.5" customHeight="1">
      <c r="A288" s="47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8"/>
    </row>
    <row r="289" ht="13.5" customHeight="1">
      <c r="A289" s="47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8"/>
    </row>
    <row r="290" ht="13.5" customHeight="1">
      <c r="A290" s="47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8"/>
    </row>
    <row r="291" ht="13.5" customHeight="1">
      <c r="A291" s="47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8"/>
    </row>
    <row r="292" ht="13.5" customHeight="1">
      <c r="A292" s="47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8"/>
    </row>
    <row r="293" ht="13.5" customHeight="1">
      <c r="A293" s="47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8"/>
    </row>
    <row r="294" ht="13.5" customHeight="1">
      <c r="A294" s="47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8"/>
    </row>
    <row r="295" ht="13.5" customHeight="1">
      <c r="A295" s="47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8"/>
    </row>
    <row r="296" ht="13.5" customHeight="1">
      <c r="A296" s="47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8"/>
    </row>
    <row r="297" ht="13.5" customHeight="1">
      <c r="A297" s="47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8"/>
    </row>
    <row r="298" ht="13.5" customHeight="1">
      <c r="A298" s="47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8"/>
    </row>
    <row r="299" ht="13.5" customHeight="1">
      <c r="A299" s="47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8"/>
    </row>
    <row r="300" ht="13.5" customHeight="1">
      <c r="A300" s="47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8"/>
    </row>
    <row r="301" ht="13.5" customHeight="1">
      <c r="A301" s="47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8"/>
    </row>
    <row r="302" ht="13.5" customHeight="1">
      <c r="A302" s="47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8"/>
    </row>
    <row r="303" ht="13.5" customHeight="1">
      <c r="A303" s="47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8"/>
    </row>
    <row r="304" ht="13.5" customHeight="1">
      <c r="A304" s="47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8"/>
    </row>
    <row r="305" ht="13.5" customHeight="1">
      <c r="A305" s="47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8"/>
    </row>
    <row r="306" ht="13.5" customHeight="1">
      <c r="A306" s="47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8"/>
    </row>
    <row r="307" ht="13.5" customHeight="1">
      <c r="A307" s="47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8"/>
    </row>
    <row r="308" ht="13.5" customHeight="1">
      <c r="A308" s="47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8"/>
    </row>
    <row r="309" ht="13.5" customHeight="1">
      <c r="A309" s="47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8"/>
    </row>
    <row r="310" ht="13.5" customHeight="1">
      <c r="A310" s="47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8"/>
    </row>
    <row r="311" ht="13.5" customHeight="1">
      <c r="A311" s="47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8"/>
    </row>
    <row r="312" ht="13.5" customHeight="1">
      <c r="A312" s="47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8"/>
    </row>
    <row r="313" ht="13.5" customHeight="1">
      <c r="A313" s="47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8"/>
    </row>
    <row r="314" ht="13.5" customHeight="1">
      <c r="A314" s="47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8"/>
    </row>
    <row r="315" ht="13.5" customHeight="1">
      <c r="A315" s="47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8"/>
    </row>
    <row r="316" ht="13.5" customHeight="1">
      <c r="A316" s="47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8"/>
    </row>
    <row r="317" ht="13.5" customHeight="1">
      <c r="A317" s="47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8"/>
    </row>
    <row r="318" ht="13.5" customHeight="1">
      <c r="A318" s="47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8"/>
    </row>
    <row r="319" ht="13.5" customHeight="1">
      <c r="A319" s="47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8"/>
    </row>
    <row r="320" ht="13.5" customHeight="1">
      <c r="A320" s="47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8"/>
    </row>
    <row r="321" ht="13.5" customHeight="1">
      <c r="A321" s="47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8"/>
    </row>
    <row r="322" ht="13.5" customHeight="1">
      <c r="A322" s="47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8"/>
    </row>
    <row r="323" ht="13.5" customHeight="1">
      <c r="A323" s="47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8"/>
    </row>
    <row r="324" ht="13.5" customHeight="1">
      <c r="A324" s="47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8"/>
    </row>
    <row r="325" ht="13.5" customHeight="1">
      <c r="A325" s="47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8"/>
    </row>
    <row r="326" ht="13.5" customHeight="1">
      <c r="A326" s="47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8"/>
    </row>
    <row r="327" ht="13.5" customHeight="1">
      <c r="A327" s="47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8"/>
    </row>
    <row r="328" ht="13.5" customHeight="1">
      <c r="A328" s="47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8"/>
    </row>
    <row r="329" ht="13.5" customHeight="1">
      <c r="A329" s="47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8"/>
    </row>
    <row r="330" ht="13.5" customHeight="1">
      <c r="A330" s="47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8"/>
    </row>
    <row r="331" ht="13.5" customHeight="1">
      <c r="A331" s="47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8"/>
    </row>
    <row r="332" ht="13.5" customHeight="1">
      <c r="A332" s="47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8"/>
    </row>
    <row r="333" ht="13.5" customHeight="1">
      <c r="A333" s="47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8"/>
    </row>
    <row r="334" ht="13.5" customHeight="1">
      <c r="A334" s="47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8"/>
    </row>
    <row r="335" ht="13.5" customHeight="1">
      <c r="A335" s="47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8"/>
    </row>
    <row r="336" ht="13.5" customHeight="1">
      <c r="A336" s="47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8"/>
    </row>
    <row r="337" ht="13.5" customHeight="1">
      <c r="A337" s="47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8"/>
    </row>
    <row r="338" ht="13.5" customHeight="1">
      <c r="A338" s="47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8"/>
    </row>
    <row r="339" ht="13.5" customHeight="1">
      <c r="A339" s="47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8"/>
    </row>
    <row r="340" ht="13.5" customHeight="1">
      <c r="A340" s="47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8"/>
    </row>
    <row r="341" ht="13.5" customHeight="1">
      <c r="A341" s="47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8"/>
    </row>
    <row r="342" ht="13.5" customHeight="1">
      <c r="A342" s="47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8"/>
    </row>
    <row r="343" ht="13.5" customHeight="1">
      <c r="A343" s="47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8"/>
    </row>
    <row r="344" ht="13.5" customHeight="1">
      <c r="A344" s="47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8"/>
    </row>
    <row r="345" ht="13.5" customHeight="1">
      <c r="A345" s="47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8"/>
    </row>
    <row r="346" ht="13.5" customHeight="1">
      <c r="A346" s="47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8"/>
    </row>
    <row r="347" ht="13.5" customHeight="1">
      <c r="A347" s="47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8"/>
    </row>
    <row r="348" ht="13.5" customHeight="1">
      <c r="A348" s="47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8"/>
    </row>
    <row r="349" ht="13.5" customHeight="1">
      <c r="A349" s="47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8"/>
    </row>
    <row r="350" ht="13.5" customHeight="1">
      <c r="A350" s="47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8"/>
    </row>
    <row r="351" ht="13.5" customHeight="1">
      <c r="A351" s="47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8"/>
    </row>
    <row r="352" ht="13.5" customHeight="1">
      <c r="A352" s="47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8"/>
    </row>
    <row r="353" ht="13.5" customHeight="1">
      <c r="A353" s="47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8"/>
    </row>
    <row r="354" ht="13.5" customHeight="1">
      <c r="A354" s="47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8"/>
    </row>
    <row r="355" ht="13.5" customHeight="1">
      <c r="A355" s="47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8"/>
    </row>
    <row r="356" ht="13.5" customHeight="1">
      <c r="A356" s="47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8"/>
    </row>
    <row r="357" ht="13.5" customHeight="1">
      <c r="A357" s="47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8"/>
    </row>
    <row r="358" ht="13.5" customHeight="1">
      <c r="A358" s="47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8"/>
    </row>
    <row r="359" ht="13.5" customHeight="1">
      <c r="A359" s="47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8"/>
    </row>
    <row r="360" ht="13.5" customHeight="1">
      <c r="A360" s="47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8"/>
    </row>
    <row r="361" ht="13.5" customHeight="1">
      <c r="A361" s="47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8"/>
    </row>
    <row r="362" ht="13.5" customHeight="1">
      <c r="A362" s="47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8"/>
    </row>
    <row r="363" ht="13.5" customHeight="1">
      <c r="A363" s="47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8"/>
    </row>
    <row r="364" ht="13.5" customHeight="1">
      <c r="A364" s="47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8"/>
    </row>
    <row r="365" ht="13.5" customHeight="1">
      <c r="A365" s="47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8"/>
    </row>
    <row r="366" ht="13.5" customHeight="1">
      <c r="A366" s="47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8"/>
    </row>
    <row r="367" ht="13.5" customHeight="1">
      <c r="A367" s="47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8"/>
    </row>
    <row r="368" ht="13.5" customHeight="1">
      <c r="A368" s="47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8"/>
    </row>
    <row r="369" ht="13.5" customHeight="1">
      <c r="A369" s="47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8"/>
    </row>
  </sheetData>
  <mergeCells count="10">
    <mergeCell ref="E3:E4"/>
    <mergeCell ref="A3:A4"/>
    <mergeCell ref="H4:I4"/>
    <mergeCell ref="C3:C4"/>
    <mergeCell ref="H5:I5"/>
    <mergeCell ref="H6:I6"/>
    <mergeCell ref="A1:F2"/>
    <mergeCell ref="H3:I3"/>
    <mergeCell ref="H1:I2"/>
    <mergeCell ref="H7:I7"/>
  </mergeCells>
  <pageMargins left="0.393701" right="0.393701" top="0.393701" bottom="0.19685" header="0.511811" footer="0.511811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N369"/>
  <sheetViews>
    <sheetView workbookViewId="0" showGridLines="0" defaultGridColor="1"/>
  </sheetViews>
  <sheetFormatPr defaultColWidth="8.83333" defaultRowHeight="12.75" customHeight="1" outlineLevelRow="0" outlineLevelCol="0"/>
  <cols>
    <col min="1" max="1" width="10.5" style="54" customWidth="1"/>
    <col min="2" max="2" width="22" style="54" customWidth="1"/>
    <col min="3" max="3" width="10.5" style="54" customWidth="1"/>
    <col min="4" max="4" width="22" style="54" customWidth="1"/>
    <col min="5" max="5" width="10.5" style="54" customWidth="1"/>
    <col min="6" max="6" width="22" style="54" customWidth="1"/>
    <col min="7" max="7" width="9.17188" style="54" customWidth="1"/>
    <col min="8" max="8" width="10.6719" style="54" customWidth="1"/>
    <col min="9" max="9" width="9.17188" style="54" customWidth="1"/>
    <col min="10" max="10" width="10.6719" style="54" customWidth="1"/>
    <col min="11" max="11" width="9.17188" style="54" customWidth="1"/>
    <col min="12" max="12" width="10.6719" style="54" customWidth="1"/>
    <col min="13" max="13" width="9.17188" style="54" customWidth="1"/>
    <col min="14" max="14" width="14.5" style="54" customWidth="1"/>
    <col min="15" max="256" width="8.85156" style="54" customWidth="1"/>
  </cols>
  <sheetData>
    <row r="1" ht="18" customHeight="1">
      <c r="A1" t="s" s="2">
        <f>CONCATENATE('vstupy'!A2," ve III.čtvrtletí "," ",'vstupy'!C3)</f>
        <v>46</v>
      </c>
      <c r="B1" s="3"/>
      <c r="C1" s="3"/>
      <c r="D1" s="3"/>
      <c r="E1" s="3"/>
      <c r="F1" s="4"/>
      <c r="G1" s="5"/>
      <c r="H1" t="s" s="6">
        <v>1</v>
      </c>
      <c r="I1" s="7"/>
      <c r="J1" s="8"/>
      <c r="K1" s="8"/>
      <c r="L1" s="8"/>
      <c r="M1" s="8"/>
      <c r="N1" s="8"/>
    </row>
    <row r="2" ht="18" customHeight="1">
      <c r="A2" s="9"/>
      <c r="B2" s="10"/>
      <c r="C2" s="10"/>
      <c r="D2" s="10"/>
      <c r="E2" s="10"/>
      <c r="F2" s="11"/>
      <c r="G2" s="5"/>
      <c r="H2" s="12"/>
      <c r="I2" s="12"/>
      <c r="J2" s="8"/>
      <c r="K2" s="8"/>
      <c r="L2" s="8"/>
      <c r="M2" s="8"/>
      <c r="N2" s="8"/>
    </row>
    <row r="3" ht="26.25" customHeight="1">
      <c r="A3" s="13">
        <f>A5</f>
        <v>42552</v>
      </c>
      <c r="B3" t="s" s="14">
        <v>2</v>
      </c>
      <c r="C3" s="13">
        <f>C5</f>
        <v>42583</v>
      </c>
      <c r="D3" t="s" s="14">
        <v>2</v>
      </c>
      <c r="E3" s="13">
        <f>E5</f>
        <v>42614</v>
      </c>
      <c r="F3" t="s" s="14">
        <v>2</v>
      </c>
      <c r="G3" s="15"/>
      <c r="H3" t="s" s="16">
        <v>3</v>
      </c>
      <c r="I3" s="17"/>
      <c r="J3" s="18"/>
      <c r="K3" s="19"/>
      <c r="L3" s="19"/>
      <c r="M3" s="19"/>
      <c r="N3" s="20"/>
    </row>
    <row r="4" ht="26.25" customHeight="1">
      <c r="A4" s="21"/>
      <c r="B4" t="s" s="22">
        <v>4</v>
      </c>
      <c r="C4" s="21"/>
      <c r="D4" t="s" s="22">
        <v>4</v>
      </c>
      <c r="E4" s="21"/>
      <c r="F4" t="s" s="22">
        <v>4</v>
      </c>
      <c r="G4" s="15"/>
      <c r="H4" t="s" s="23">
        <v>5</v>
      </c>
      <c r="I4" s="24"/>
      <c r="J4" s="18"/>
      <c r="K4" s="19"/>
      <c r="L4" s="19"/>
      <c r="M4" s="19"/>
      <c r="N4" s="20"/>
    </row>
    <row r="5" ht="22.7" customHeight="1">
      <c r="A5" s="25">
        <f>DATE('vstupy'!C3,7,1)</f>
        <v>42552</v>
      </c>
      <c r="B5" s="26"/>
      <c r="C5" s="25">
        <f>DATE('vstupy'!C3,8,1)</f>
        <v>42583</v>
      </c>
      <c r="D5" s="26"/>
      <c r="E5" s="25">
        <f>DATE('vstupy'!C3,9,1)</f>
        <v>42614</v>
      </c>
      <c r="F5" s="27"/>
      <c r="G5" s="15"/>
      <c r="H5" t="s" s="16">
        <v>33</v>
      </c>
      <c r="I5" s="17"/>
      <c r="J5" s="18"/>
      <c r="K5" s="19"/>
      <c r="L5" s="19"/>
      <c r="M5" s="19"/>
      <c r="N5" s="28"/>
    </row>
    <row r="6" ht="22.7" customHeight="1">
      <c r="A6" s="25">
        <f>A5+1</f>
        <v>42553</v>
      </c>
      <c r="B6" s="26"/>
      <c r="C6" s="25">
        <f>C5+1</f>
        <v>42584</v>
      </c>
      <c r="D6" s="29"/>
      <c r="E6" s="25">
        <f>E5+1</f>
        <v>42615</v>
      </c>
      <c r="F6" s="26"/>
      <c r="G6" s="15"/>
      <c r="H6" t="s" s="23">
        <v>7</v>
      </c>
      <c r="I6" s="24"/>
      <c r="J6" s="5"/>
      <c r="K6" s="20"/>
      <c r="L6" s="20"/>
      <c r="M6" s="20"/>
      <c r="N6" s="28"/>
    </row>
    <row r="7" ht="22.7" customHeight="1">
      <c r="A7" s="25">
        <f>A6+1</f>
        <v>42554</v>
      </c>
      <c r="B7" s="26"/>
      <c r="C7" s="25">
        <f>C6+1</f>
        <v>42585</v>
      </c>
      <c r="D7" s="26"/>
      <c r="E7" s="25">
        <f>E6+1</f>
        <v>42616</v>
      </c>
      <c r="F7" s="26"/>
      <c r="G7" s="15"/>
      <c r="H7" t="s" s="23">
        <v>8</v>
      </c>
      <c r="I7" s="24"/>
      <c r="J7" s="5"/>
      <c r="K7" s="20"/>
      <c r="L7" s="20"/>
      <c r="M7" s="20"/>
      <c r="N7" s="28"/>
    </row>
    <row r="8" ht="22.7" customHeight="1">
      <c r="A8" s="25">
        <f>A7+1</f>
        <v>42555</v>
      </c>
      <c r="B8" s="26"/>
      <c r="C8" s="25">
        <f>C7+1</f>
        <v>42586</v>
      </c>
      <c r="D8" s="26"/>
      <c r="E8" s="25">
        <f>E7+1</f>
        <v>42617</v>
      </c>
      <c r="F8" s="26"/>
      <c r="G8" s="5"/>
      <c r="H8" s="31"/>
      <c r="I8" s="31"/>
      <c r="J8" s="20"/>
      <c r="K8" s="19"/>
      <c r="L8" s="20"/>
      <c r="M8" s="20"/>
      <c r="N8" s="28"/>
    </row>
    <row r="9" ht="22.7" customHeight="1">
      <c r="A9" s="25">
        <f>A8+1</f>
        <v>42556</v>
      </c>
      <c r="B9" s="26"/>
      <c r="C9" s="25">
        <f>C8+1</f>
        <v>42587</v>
      </c>
      <c r="D9" s="39"/>
      <c r="E9" s="25">
        <f>E8+1</f>
        <v>42618</v>
      </c>
      <c r="F9" s="29"/>
      <c r="G9" s="5"/>
      <c r="H9" s="20"/>
      <c r="I9" s="20"/>
      <c r="J9" s="20"/>
      <c r="K9" s="20"/>
      <c r="L9" s="20"/>
      <c r="M9" s="20"/>
      <c r="N9" s="28"/>
    </row>
    <row r="10" ht="22.7" customHeight="1">
      <c r="A10" s="25">
        <f>A9+1</f>
        <v>42557</v>
      </c>
      <c r="B10" s="26"/>
      <c r="C10" s="25">
        <f>C9+1</f>
        <v>42588</v>
      </c>
      <c r="D10" s="27"/>
      <c r="E10" s="25">
        <f>E9+1</f>
        <v>42619</v>
      </c>
      <c r="F10" s="36"/>
      <c r="G10" s="5"/>
      <c r="H10" s="20"/>
      <c r="I10" s="20"/>
      <c r="J10" s="19"/>
      <c r="K10" s="20"/>
      <c r="L10" s="20"/>
      <c r="M10" s="20"/>
      <c r="N10" s="28"/>
    </row>
    <row r="11" ht="22.7" customHeight="1">
      <c r="A11" s="25">
        <f>A10+1</f>
        <v>42558</v>
      </c>
      <c r="B11" s="26"/>
      <c r="C11" s="25">
        <f>C10+1</f>
        <v>42589</v>
      </c>
      <c r="D11" s="37"/>
      <c r="E11" s="25">
        <f>E10+1</f>
        <v>42620</v>
      </c>
      <c r="F11" s="39"/>
      <c r="G11" s="5"/>
      <c r="H11" s="19"/>
      <c r="I11" s="20"/>
      <c r="J11" s="20"/>
      <c r="K11" s="20"/>
      <c r="L11" s="20"/>
      <c r="M11" s="20"/>
      <c r="N11" s="28"/>
    </row>
    <row r="12" ht="22.7" customHeight="1">
      <c r="A12" s="25">
        <f>A11+1</f>
        <v>42559</v>
      </c>
      <c r="B12" s="26"/>
      <c r="C12" s="25">
        <f>C11+1</f>
        <v>42590</v>
      </c>
      <c r="D12" s="26"/>
      <c r="E12" s="25">
        <f>E11+1</f>
        <v>42621</v>
      </c>
      <c r="F12" s="27"/>
      <c r="G12" s="5"/>
      <c r="H12" s="20"/>
      <c r="I12" s="20"/>
      <c r="J12" s="20"/>
      <c r="K12" s="20"/>
      <c r="L12" s="20"/>
      <c r="M12" s="20"/>
      <c r="N12" s="28"/>
    </row>
    <row r="13" ht="22.7" customHeight="1">
      <c r="A13" s="25">
        <f>A12+1</f>
        <v>42560</v>
      </c>
      <c r="B13" s="29"/>
      <c r="C13" s="25">
        <f>C12+1</f>
        <v>42591</v>
      </c>
      <c r="D13" s="26"/>
      <c r="E13" s="25">
        <f>E12+1</f>
        <v>42622</v>
      </c>
      <c r="F13" s="26"/>
      <c r="G13" s="5"/>
      <c r="H13" s="20"/>
      <c r="I13" s="20"/>
      <c r="J13" s="20"/>
      <c r="K13" s="20"/>
      <c r="L13" s="20"/>
      <c r="M13" s="20"/>
      <c r="N13" s="28"/>
    </row>
    <row r="14" ht="22.7" customHeight="1">
      <c r="A14" s="25">
        <f>A13+1</f>
        <v>42561</v>
      </c>
      <c r="B14" s="29"/>
      <c r="C14" s="25">
        <f>C13+1</f>
        <v>42592</v>
      </c>
      <c r="D14" s="26"/>
      <c r="E14" s="25">
        <f>E13+1</f>
        <v>42623</v>
      </c>
      <c r="F14" s="26"/>
      <c r="G14" s="5"/>
      <c r="H14" s="20"/>
      <c r="I14" s="20"/>
      <c r="J14" s="20"/>
      <c r="K14" s="20"/>
      <c r="L14" s="20"/>
      <c r="M14" s="20"/>
      <c r="N14" s="28"/>
    </row>
    <row r="15" ht="22.7" customHeight="1">
      <c r="A15" s="25">
        <f>A14+1</f>
        <v>42562</v>
      </c>
      <c r="B15" s="29"/>
      <c r="C15" s="25">
        <f>C14+1</f>
        <v>42593</v>
      </c>
      <c r="D15" s="26"/>
      <c r="E15" s="25">
        <f>E14+1</f>
        <v>42624</v>
      </c>
      <c r="F15" s="26"/>
      <c r="G15" s="5"/>
      <c r="H15" s="20"/>
      <c r="I15" s="20"/>
      <c r="J15" s="20"/>
      <c r="K15" s="20"/>
      <c r="L15" s="20"/>
      <c r="M15" s="20"/>
      <c r="N15" s="28"/>
    </row>
    <row r="16" ht="22.7" customHeight="1">
      <c r="A16" s="25">
        <f>A15+1</f>
        <v>42563</v>
      </c>
      <c r="B16" s="26"/>
      <c r="C16" s="25">
        <f>C15+1</f>
        <v>42594</v>
      </c>
      <c r="D16" s="39"/>
      <c r="E16" s="25">
        <f>E15+1</f>
        <v>42625</v>
      </c>
      <c r="F16" s="39"/>
      <c r="G16" s="5"/>
      <c r="H16" s="20"/>
      <c r="I16" s="20"/>
      <c r="J16" s="20"/>
      <c r="K16" s="20"/>
      <c r="L16" s="20"/>
      <c r="M16" s="20"/>
      <c r="N16" s="28"/>
    </row>
    <row r="17" ht="22.7" customHeight="1">
      <c r="A17" s="25">
        <f>A16+1</f>
        <v>42564</v>
      </c>
      <c r="B17" s="26"/>
      <c r="C17" s="25">
        <f>C16+1</f>
        <v>42595</v>
      </c>
      <c r="D17" s="27"/>
      <c r="E17" s="25">
        <f>E16+1</f>
        <v>42626</v>
      </c>
      <c r="F17" s="27"/>
      <c r="G17" s="5"/>
      <c r="H17" s="20"/>
      <c r="I17" s="20"/>
      <c r="J17" s="20"/>
      <c r="K17" s="20"/>
      <c r="L17" s="20"/>
      <c r="M17" s="20"/>
      <c r="N17" s="28"/>
    </row>
    <row r="18" ht="22.7" customHeight="1">
      <c r="A18" s="25">
        <f>A17+1</f>
        <v>42565</v>
      </c>
      <c r="B18" s="29"/>
      <c r="C18" s="25">
        <f>C17+1</f>
        <v>42596</v>
      </c>
      <c r="D18" s="26"/>
      <c r="E18" s="25">
        <f>E17+1</f>
        <v>42627</v>
      </c>
      <c r="F18" s="26"/>
      <c r="G18" s="5"/>
      <c r="H18" s="20"/>
      <c r="I18" s="20"/>
      <c r="J18" s="20"/>
      <c r="K18" s="20"/>
      <c r="L18" s="20"/>
      <c r="M18" s="40"/>
      <c r="N18" s="28"/>
    </row>
    <row r="19" ht="22.7" customHeight="1">
      <c r="A19" s="25">
        <f>A18+1</f>
        <v>42566</v>
      </c>
      <c r="B19" s="39"/>
      <c r="C19" s="25">
        <f>C18+1</f>
        <v>42597</v>
      </c>
      <c r="D19" s="39"/>
      <c r="E19" s="25">
        <f>E18+1</f>
        <v>42628</v>
      </c>
      <c r="F19" s="26"/>
      <c r="G19" s="5"/>
      <c r="H19" s="20"/>
      <c r="I19" s="20"/>
      <c r="J19" s="20"/>
      <c r="K19" s="20"/>
      <c r="L19" s="20"/>
      <c r="M19" s="20"/>
      <c r="N19" s="28"/>
    </row>
    <row r="20" ht="22.7" customHeight="1">
      <c r="A20" s="25">
        <f>A19+1</f>
        <v>42567</v>
      </c>
      <c r="B20" s="27"/>
      <c r="C20" s="25">
        <f>C19+1</f>
        <v>42598</v>
      </c>
      <c r="D20" s="27"/>
      <c r="E20" s="25">
        <f>E19+1</f>
        <v>42629</v>
      </c>
      <c r="F20" s="26"/>
      <c r="G20" s="5"/>
      <c r="H20" s="20"/>
      <c r="I20" s="20"/>
      <c r="J20" s="20"/>
      <c r="K20" s="20"/>
      <c r="L20" s="20"/>
      <c r="M20" s="20"/>
      <c r="N20" s="28"/>
    </row>
    <row r="21" ht="22.7" customHeight="1">
      <c r="A21" s="25">
        <f>A20+1</f>
        <v>42568</v>
      </c>
      <c r="B21" s="26"/>
      <c r="C21" s="25">
        <f>C20+1</f>
        <v>42599</v>
      </c>
      <c r="D21" s="26"/>
      <c r="E21" s="25">
        <f>E20+1</f>
        <v>42630</v>
      </c>
      <c r="F21" s="29"/>
      <c r="G21" s="5"/>
      <c r="H21" s="20"/>
      <c r="I21" s="20"/>
      <c r="J21" s="20"/>
      <c r="K21" s="20"/>
      <c r="L21" s="20"/>
      <c r="M21" s="20"/>
      <c r="N21" s="28"/>
    </row>
    <row r="22" ht="22.7" customHeight="1">
      <c r="A22" s="25">
        <f>A21+1</f>
        <v>42569</v>
      </c>
      <c r="B22" s="26"/>
      <c r="C22" s="25">
        <f>C21+1</f>
        <v>42600</v>
      </c>
      <c r="D22" s="26"/>
      <c r="E22" s="25">
        <f>E21+1</f>
        <v>42631</v>
      </c>
      <c r="F22" s="26"/>
      <c r="G22" s="5"/>
      <c r="H22" s="20"/>
      <c r="I22" s="20"/>
      <c r="J22" s="20"/>
      <c r="K22" s="20"/>
      <c r="L22" s="20"/>
      <c r="M22" s="20"/>
      <c r="N22" s="28"/>
    </row>
    <row r="23" ht="22.7" customHeight="1">
      <c r="A23" s="25">
        <f>A22+1</f>
        <v>42570</v>
      </c>
      <c r="B23" s="26"/>
      <c r="C23" s="25">
        <f>C22+1</f>
        <v>42601</v>
      </c>
      <c r="D23" s="39"/>
      <c r="E23" s="25">
        <f>E22+1</f>
        <v>42632</v>
      </c>
      <c r="F23" s="44"/>
      <c r="G23" s="5"/>
      <c r="H23" s="20"/>
      <c r="I23" s="20"/>
      <c r="J23" s="20"/>
      <c r="K23" s="20"/>
      <c r="L23" s="20"/>
      <c r="M23" s="20"/>
      <c r="N23" s="43"/>
    </row>
    <row r="24" ht="22.7" customHeight="1">
      <c r="A24" s="25">
        <f>A23+1</f>
        <v>42571</v>
      </c>
      <c r="B24" s="26"/>
      <c r="C24" s="25">
        <f>C23+1</f>
        <v>42602</v>
      </c>
      <c r="D24" s="39"/>
      <c r="E24" s="25">
        <f>E23+1</f>
        <v>42633</v>
      </c>
      <c r="F24" s="44"/>
      <c r="G24" s="5"/>
      <c r="H24" s="20"/>
      <c r="I24" s="20"/>
      <c r="J24" s="20"/>
      <c r="K24" s="20"/>
      <c r="L24" s="20"/>
      <c r="M24" s="20"/>
      <c r="N24" s="28"/>
    </row>
    <row r="25" ht="22.7" customHeight="1">
      <c r="A25" s="25">
        <f>A24+1</f>
        <v>42572</v>
      </c>
      <c r="B25" s="26"/>
      <c r="C25" s="25">
        <f>C24+1</f>
        <v>42603</v>
      </c>
      <c r="D25" s="39"/>
      <c r="E25" s="25">
        <f>E24+1</f>
        <v>42634</v>
      </c>
      <c r="F25" s="37"/>
      <c r="G25" s="5"/>
      <c r="H25" s="20"/>
      <c r="I25" s="20"/>
      <c r="J25" s="20"/>
      <c r="K25" s="20"/>
      <c r="L25" s="20"/>
      <c r="M25" s="20"/>
      <c r="N25" s="28"/>
    </row>
    <row r="26" ht="22.7" customHeight="1">
      <c r="A26" s="25">
        <f>A25+1</f>
        <v>42573</v>
      </c>
      <c r="B26" s="26"/>
      <c r="C26" s="25">
        <f>C25+1</f>
        <v>42604</v>
      </c>
      <c r="D26" s="26"/>
      <c r="E26" s="25">
        <f>E25+1</f>
        <v>42635</v>
      </c>
      <c r="F26" s="27"/>
      <c r="G26" s="5"/>
      <c r="H26" s="20"/>
      <c r="I26" s="20"/>
      <c r="J26" s="20"/>
      <c r="K26" s="20"/>
      <c r="L26" s="20"/>
      <c r="M26" s="20"/>
      <c r="N26" s="28"/>
    </row>
    <row r="27" ht="22.7" customHeight="1">
      <c r="A27" s="25">
        <f>A26+1</f>
        <v>42574</v>
      </c>
      <c r="B27" s="37"/>
      <c r="C27" s="25">
        <f>C26+1</f>
        <v>42605</v>
      </c>
      <c r="D27" s="26"/>
      <c r="E27" s="25">
        <f>E26+1</f>
        <v>42636</v>
      </c>
      <c r="F27" s="26"/>
      <c r="G27" s="5"/>
      <c r="H27" s="20"/>
      <c r="I27" s="20"/>
      <c r="J27" s="20"/>
      <c r="K27" s="20"/>
      <c r="L27" s="20"/>
      <c r="M27" s="20"/>
      <c r="N27" s="28"/>
    </row>
    <row r="28" ht="22.7" customHeight="1">
      <c r="A28" s="25">
        <f>A27+1</f>
        <v>42575</v>
      </c>
      <c r="B28" s="37"/>
      <c r="C28" s="25">
        <f>C27+1</f>
        <v>42606</v>
      </c>
      <c r="D28" s="26"/>
      <c r="E28" s="25">
        <f>E27+1</f>
        <v>42637</v>
      </c>
      <c r="F28" s="26"/>
      <c r="G28" s="5"/>
      <c r="H28" s="20"/>
      <c r="I28" s="20"/>
      <c r="J28" s="20"/>
      <c r="K28" s="20"/>
      <c r="L28" s="20"/>
      <c r="M28" s="20"/>
      <c r="N28" s="28"/>
    </row>
    <row r="29" ht="22.7" customHeight="1">
      <c r="A29" s="25">
        <f>A28+1</f>
        <v>42576</v>
      </c>
      <c r="B29" s="39"/>
      <c r="C29" s="25">
        <f>C28+1</f>
        <v>42607</v>
      </c>
      <c r="D29" s="26"/>
      <c r="E29" s="25">
        <f>E28+1</f>
        <v>42638</v>
      </c>
      <c r="F29" s="26"/>
      <c r="G29" s="5"/>
      <c r="H29" s="20"/>
      <c r="I29" s="20"/>
      <c r="J29" s="20"/>
      <c r="K29" s="20"/>
      <c r="L29" s="20"/>
      <c r="M29" s="20"/>
      <c r="N29" s="28"/>
    </row>
    <row r="30" ht="22.7" customHeight="1">
      <c r="A30" s="25">
        <f>A29+1</f>
        <v>42577</v>
      </c>
      <c r="B30" s="27"/>
      <c r="C30" s="25">
        <f>C29+1</f>
        <v>42608</v>
      </c>
      <c r="D30" s="39"/>
      <c r="E30" s="25">
        <f>E29+1</f>
        <v>42639</v>
      </c>
      <c r="F30" s="29"/>
      <c r="G30" s="5"/>
      <c r="H30" s="20"/>
      <c r="I30" s="20"/>
      <c r="J30" s="20"/>
      <c r="K30" s="20"/>
      <c r="L30" s="20"/>
      <c r="M30" s="20"/>
      <c r="N30" s="28"/>
    </row>
    <row r="31" ht="22.7" customHeight="1">
      <c r="A31" s="25">
        <f>A30+1</f>
        <v>42578</v>
      </c>
      <c r="B31" s="26"/>
      <c r="C31" s="25">
        <f>C30+1</f>
        <v>42609</v>
      </c>
      <c r="D31" s="27"/>
      <c r="E31" s="25">
        <f>E30+1</f>
        <v>42640</v>
      </c>
      <c r="F31" s="29"/>
      <c r="G31" s="5"/>
      <c r="H31" s="20"/>
      <c r="I31" s="20"/>
      <c r="J31" s="20"/>
      <c r="K31" s="20"/>
      <c r="L31" s="20"/>
      <c r="M31" s="20"/>
      <c r="N31" s="28"/>
    </row>
    <row r="32" ht="22.7" customHeight="1">
      <c r="A32" s="25">
        <f>A31+1</f>
        <v>42579</v>
      </c>
      <c r="B32" s="26"/>
      <c r="C32" s="25">
        <f>C31+1</f>
        <v>42610</v>
      </c>
      <c r="D32" s="37"/>
      <c r="E32" s="25">
        <f>E31+1</f>
        <v>42641</v>
      </c>
      <c r="F32" s="26"/>
      <c r="G32" s="5"/>
      <c r="H32" s="20"/>
      <c r="I32" s="20"/>
      <c r="J32" s="20"/>
      <c r="K32" s="20"/>
      <c r="L32" s="20"/>
      <c r="M32" s="20"/>
      <c r="N32" s="28"/>
    </row>
    <row r="33" ht="22.7" customHeight="1">
      <c r="A33" s="25">
        <f>A32+1</f>
        <v>42580</v>
      </c>
      <c r="B33" s="26"/>
      <c r="C33" s="25">
        <f>C32+1</f>
        <v>42611</v>
      </c>
      <c r="D33" s="39"/>
      <c r="E33" s="25">
        <f>E32+1</f>
        <v>42642</v>
      </c>
      <c r="F33" s="26"/>
      <c r="G33" s="5"/>
      <c r="H33" s="20"/>
      <c r="I33" s="20"/>
      <c r="J33" s="20"/>
      <c r="K33" s="20"/>
      <c r="L33" s="20"/>
      <c r="M33" s="20"/>
      <c r="N33" s="28"/>
    </row>
    <row r="34" ht="22.7" customHeight="1">
      <c r="A34" s="25">
        <f>A33+1</f>
        <v>42581</v>
      </c>
      <c r="B34" s="37"/>
      <c r="C34" s="25">
        <f>C33+1</f>
        <v>42612</v>
      </c>
      <c r="D34" s="26"/>
      <c r="E34" s="25">
        <f>E33+1</f>
        <v>42643</v>
      </c>
      <c r="F34" s="26"/>
      <c r="G34" s="5"/>
      <c r="H34" s="20"/>
      <c r="I34" s="20"/>
      <c r="J34" s="20"/>
      <c r="K34" s="20"/>
      <c r="L34" s="20"/>
      <c r="M34" s="20"/>
      <c r="N34" s="28"/>
    </row>
    <row r="35" ht="22.7" customHeight="1">
      <c r="A35" s="25">
        <f>A34+1</f>
        <v>42582</v>
      </c>
      <c r="B35" s="37"/>
      <c r="C35" s="25">
        <f>C34+1</f>
        <v>42613</v>
      </c>
      <c r="D35" s="26"/>
      <c r="E35" s="25"/>
      <c r="F35" s="26"/>
      <c r="G35" s="5"/>
      <c r="H35" s="20"/>
      <c r="I35" s="20"/>
      <c r="J35" s="20"/>
      <c r="K35" s="20"/>
      <c r="L35" s="20"/>
      <c r="M35" s="20"/>
      <c r="N35" s="28"/>
    </row>
    <row r="36" ht="13.5" customHeight="1">
      <c r="A36" s="46"/>
      <c r="B36" s="31"/>
      <c r="C36" s="31"/>
      <c r="D36" s="31"/>
      <c r="E36" s="31"/>
      <c r="F36" s="31"/>
      <c r="G36" s="20"/>
      <c r="H36" s="20"/>
      <c r="I36" s="20"/>
      <c r="J36" s="20"/>
      <c r="K36" s="20"/>
      <c r="L36" s="20"/>
      <c r="M36" s="20"/>
      <c r="N36" s="28"/>
    </row>
    <row r="37" ht="13.5" customHeight="1">
      <c r="A37" s="4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8"/>
    </row>
    <row r="38" ht="13.5" customHeight="1">
      <c r="A38" s="47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8"/>
    </row>
    <row r="39" ht="13.5" customHeight="1">
      <c r="A39" s="47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8"/>
    </row>
    <row r="40" ht="13.5" customHeight="1">
      <c r="A40" s="4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8"/>
    </row>
    <row r="41" ht="13.5" customHeight="1">
      <c r="A41" s="47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8"/>
    </row>
    <row r="42" ht="13.5" customHeight="1">
      <c r="A42" s="47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8"/>
    </row>
    <row r="43" ht="13.5" customHeight="1">
      <c r="A43" s="47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8"/>
    </row>
    <row r="44" ht="13.5" customHeight="1">
      <c r="A44" s="47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8"/>
    </row>
    <row r="45" ht="13.5" customHeight="1">
      <c r="A45" s="47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8"/>
    </row>
    <row r="46" ht="13.5" customHeight="1">
      <c r="A46" s="4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8"/>
    </row>
    <row r="47" ht="13.5" customHeight="1">
      <c r="A47" s="47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8"/>
    </row>
    <row r="48" ht="13.5" customHeight="1">
      <c r="A48" s="47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8"/>
    </row>
    <row r="49" ht="13.5" customHeight="1">
      <c r="A49" s="47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8"/>
    </row>
    <row r="50" ht="13.5" customHeight="1">
      <c r="A50" s="47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8"/>
    </row>
    <row r="51" ht="13.5" customHeight="1">
      <c r="A51" s="47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8"/>
    </row>
    <row r="52" ht="13.5" customHeight="1">
      <c r="A52" s="47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8"/>
    </row>
    <row r="53" ht="13.5" customHeight="1">
      <c r="A53" s="47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8"/>
    </row>
    <row r="54" ht="13.5" customHeight="1">
      <c r="A54" s="47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8"/>
    </row>
    <row r="55" ht="13.5" customHeight="1">
      <c r="A55" s="47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8"/>
    </row>
    <row r="56" ht="13.5" customHeight="1">
      <c r="A56" s="47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8"/>
    </row>
    <row r="57" ht="13.5" customHeight="1">
      <c r="A57" s="47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8"/>
    </row>
    <row r="58" ht="13.5" customHeight="1">
      <c r="A58" s="47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8"/>
    </row>
    <row r="59" ht="13.5" customHeight="1">
      <c r="A59" s="47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8"/>
    </row>
    <row r="60" ht="13.5" customHeight="1">
      <c r="A60" s="47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8"/>
    </row>
    <row r="61" ht="13.5" customHeight="1">
      <c r="A61" s="47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8"/>
    </row>
    <row r="62" ht="13.5" customHeight="1">
      <c r="A62" s="47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8"/>
    </row>
    <row r="63" ht="13.5" customHeight="1">
      <c r="A63" s="47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8"/>
    </row>
    <row r="64" ht="13.5" customHeight="1">
      <c r="A64" s="47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8"/>
    </row>
    <row r="65" ht="13.5" customHeight="1">
      <c r="A65" s="47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8"/>
    </row>
    <row r="66" ht="13.5" customHeight="1">
      <c r="A66" s="47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8"/>
    </row>
    <row r="67" ht="13.5" customHeight="1">
      <c r="A67" s="47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8"/>
    </row>
    <row r="68" ht="13.5" customHeight="1">
      <c r="A68" s="47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8"/>
    </row>
    <row r="69" ht="13.5" customHeight="1">
      <c r="A69" s="47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8"/>
    </row>
    <row r="70" ht="13.5" customHeight="1">
      <c r="A70" s="47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8"/>
    </row>
    <row r="71" ht="13.5" customHeight="1">
      <c r="A71" s="47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8"/>
    </row>
    <row r="72" ht="13.5" customHeight="1">
      <c r="A72" s="47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8"/>
    </row>
    <row r="73" ht="13.5" customHeight="1">
      <c r="A73" s="47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8"/>
    </row>
    <row r="74" ht="13.5" customHeight="1">
      <c r="A74" s="47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8"/>
    </row>
    <row r="75" ht="13.5" customHeight="1">
      <c r="A75" s="47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8"/>
    </row>
    <row r="76" ht="13.5" customHeight="1">
      <c r="A76" s="47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8"/>
    </row>
    <row r="77" ht="13.5" customHeight="1">
      <c r="A77" s="47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8"/>
    </row>
    <row r="78" ht="13.5" customHeight="1">
      <c r="A78" s="47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8"/>
    </row>
    <row r="79" ht="13.5" customHeight="1">
      <c r="A79" s="47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8"/>
    </row>
    <row r="80" ht="13.5" customHeight="1">
      <c r="A80" s="47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8"/>
    </row>
    <row r="81" ht="13.5" customHeight="1">
      <c r="A81" s="47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8"/>
    </row>
    <row r="82" ht="13.5" customHeight="1">
      <c r="A82" s="47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8"/>
    </row>
    <row r="83" ht="13.5" customHeight="1">
      <c r="A83" s="47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8"/>
    </row>
    <row r="84" ht="13.5" customHeight="1">
      <c r="A84" s="47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8"/>
    </row>
    <row r="85" ht="13.5" customHeight="1">
      <c r="A85" s="47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8"/>
    </row>
    <row r="86" ht="13.5" customHeight="1">
      <c r="A86" s="47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8"/>
    </row>
    <row r="87" ht="13.5" customHeight="1">
      <c r="A87" s="47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8"/>
    </row>
    <row r="88" ht="13.5" customHeight="1">
      <c r="A88" s="47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8"/>
    </row>
    <row r="89" ht="13.5" customHeight="1">
      <c r="A89" s="47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8"/>
    </row>
    <row r="90" ht="13.5" customHeight="1">
      <c r="A90" s="47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8"/>
    </row>
    <row r="91" ht="13.5" customHeight="1">
      <c r="A91" s="47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8"/>
    </row>
    <row r="92" ht="13.5" customHeight="1">
      <c r="A92" s="47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8"/>
    </row>
    <row r="93" ht="13.5" customHeight="1">
      <c r="A93" s="47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8"/>
    </row>
    <row r="94" ht="13.5" customHeight="1">
      <c r="A94" s="47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8"/>
    </row>
    <row r="95" ht="13.5" customHeight="1">
      <c r="A95" s="47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8"/>
    </row>
    <row r="96" ht="13.5" customHeight="1">
      <c r="A96" s="47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8"/>
    </row>
    <row r="97" ht="13.5" customHeight="1">
      <c r="A97" s="47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8"/>
    </row>
    <row r="98" ht="13.5" customHeight="1">
      <c r="A98" s="47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8"/>
    </row>
    <row r="99" ht="13.5" customHeight="1">
      <c r="A99" s="47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8"/>
    </row>
    <row r="100" ht="13.5" customHeight="1">
      <c r="A100" s="47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8"/>
    </row>
    <row r="101" ht="13.5" customHeight="1">
      <c r="A101" s="47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8"/>
    </row>
    <row r="102" ht="13.5" customHeight="1">
      <c r="A102" s="47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8"/>
    </row>
    <row r="103" ht="13.5" customHeight="1">
      <c r="A103" s="47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8"/>
    </row>
    <row r="104" ht="13.5" customHeight="1">
      <c r="A104" s="47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8"/>
    </row>
    <row r="105" ht="13.5" customHeight="1">
      <c r="A105" s="47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8"/>
    </row>
    <row r="106" ht="13.5" customHeight="1">
      <c r="A106" s="47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8"/>
    </row>
    <row r="107" ht="13.5" customHeight="1">
      <c r="A107" s="47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8"/>
    </row>
    <row r="108" ht="13.5" customHeight="1">
      <c r="A108" s="47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8"/>
    </row>
    <row r="109" ht="13.5" customHeight="1">
      <c r="A109" s="47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8"/>
    </row>
    <row r="110" ht="13.5" customHeight="1">
      <c r="A110" s="47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8"/>
    </row>
    <row r="111" ht="13.5" customHeight="1">
      <c r="A111" s="47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8"/>
    </row>
    <row r="112" ht="13.5" customHeight="1">
      <c r="A112" s="47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8"/>
    </row>
    <row r="113" ht="13.5" customHeight="1">
      <c r="A113" s="47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8"/>
    </row>
    <row r="114" ht="13.5" customHeight="1">
      <c r="A114" s="47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8"/>
    </row>
    <row r="115" ht="13.5" customHeight="1">
      <c r="A115" s="47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8"/>
    </row>
    <row r="116" ht="13.5" customHeight="1">
      <c r="A116" s="47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8"/>
    </row>
    <row r="117" ht="13.5" customHeight="1">
      <c r="A117" s="47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8"/>
    </row>
    <row r="118" ht="13.5" customHeight="1">
      <c r="A118" s="47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8"/>
    </row>
    <row r="119" ht="13.5" customHeight="1">
      <c r="A119" s="47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8"/>
    </row>
    <row r="120" ht="13.5" customHeight="1">
      <c r="A120" s="47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8"/>
    </row>
    <row r="121" ht="13.5" customHeight="1">
      <c r="A121" s="47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8"/>
    </row>
    <row r="122" ht="13.5" customHeight="1">
      <c r="A122" s="47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8"/>
    </row>
    <row r="123" ht="13.5" customHeight="1">
      <c r="A123" s="47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8"/>
    </row>
    <row r="124" ht="13.5" customHeight="1">
      <c r="A124" s="47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8"/>
    </row>
    <row r="125" ht="13.5" customHeight="1">
      <c r="A125" s="47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8"/>
    </row>
    <row r="126" ht="13.5" customHeight="1">
      <c r="A126" s="47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8"/>
    </row>
    <row r="127" ht="13.5" customHeight="1">
      <c r="A127" s="47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8"/>
    </row>
    <row r="128" ht="13.5" customHeight="1">
      <c r="A128" s="47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8"/>
    </row>
    <row r="129" ht="13.5" customHeight="1">
      <c r="A129" s="47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8"/>
    </row>
    <row r="130" ht="13.5" customHeight="1">
      <c r="A130" s="47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8"/>
    </row>
    <row r="131" ht="13.5" customHeight="1">
      <c r="A131" s="47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8"/>
    </row>
    <row r="132" ht="13.5" customHeight="1">
      <c r="A132" s="47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8"/>
    </row>
    <row r="133" ht="13.5" customHeight="1">
      <c r="A133" s="47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8"/>
    </row>
    <row r="134" ht="13.5" customHeight="1">
      <c r="A134" s="47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8"/>
    </row>
    <row r="135" ht="13.5" customHeight="1">
      <c r="A135" s="47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8"/>
    </row>
    <row r="136" ht="13.5" customHeight="1">
      <c r="A136" s="47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8"/>
    </row>
    <row r="137" ht="13.5" customHeight="1">
      <c r="A137" s="47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8"/>
    </row>
    <row r="138" ht="13.5" customHeight="1">
      <c r="A138" s="47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8"/>
    </row>
    <row r="139" ht="13.5" customHeight="1">
      <c r="A139" s="47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8"/>
    </row>
    <row r="140" ht="13.5" customHeight="1">
      <c r="A140" s="47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8"/>
    </row>
    <row r="141" ht="13.5" customHeight="1">
      <c r="A141" s="47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8"/>
    </row>
    <row r="142" ht="13.5" customHeight="1">
      <c r="A142" s="47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8"/>
    </row>
    <row r="143" ht="13.5" customHeight="1">
      <c r="A143" s="47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8"/>
    </row>
    <row r="144" ht="13.5" customHeight="1">
      <c r="A144" s="47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8"/>
    </row>
    <row r="145" ht="13.5" customHeight="1">
      <c r="A145" s="47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8"/>
    </row>
    <row r="146" ht="13.5" customHeight="1">
      <c r="A146" s="47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8"/>
    </row>
    <row r="147" ht="13.5" customHeight="1">
      <c r="A147" s="47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8"/>
    </row>
    <row r="148" ht="13.5" customHeight="1">
      <c r="A148" s="47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8"/>
    </row>
    <row r="149" ht="13.5" customHeight="1">
      <c r="A149" s="47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8"/>
    </row>
    <row r="150" ht="13.5" customHeight="1">
      <c r="A150" s="47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8"/>
    </row>
    <row r="151" ht="13.5" customHeight="1">
      <c r="A151" s="47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8"/>
    </row>
    <row r="152" ht="13.5" customHeight="1">
      <c r="A152" s="47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8"/>
    </row>
    <row r="153" ht="13.5" customHeight="1">
      <c r="A153" s="47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8"/>
    </row>
    <row r="154" ht="13.5" customHeight="1">
      <c r="A154" s="47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8"/>
    </row>
    <row r="155" ht="13.5" customHeight="1">
      <c r="A155" s="47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8"/>
    </row>
    <row r="156" ht="13.5" customHeight="1">
      <c r="A156" s="47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8"/>
    </row>
    <row r="157" ht="13.5" customHeight="1">
      <c r="A157" s="47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8"/>
    </row>
    <row r="158" ht="13.5" customHeight="1">
      <c r="A158" s="47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8"/>
    </row>
    <row r="159" ht="13.5" customHeight="1">
      <c r="A159" s="47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8"/>
    </row>
    <row r="160" ht="13.5" customHeight="1">
      <c r="A160" s="47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8"/>
    </row>
    <row r="161" ht="13.5" customHeight="1">
      <c r="A161" s="47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8"/>
    </row>
    <row r="162" ht="13.5" customHeight="1">
      <c r="A162" s="47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8"/>
    </row>
    <row r="163" ht="13.5" customHeight="1">
      <c r="A163" s="47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8"/>
    </row>
    <row r="164" ht="13.5" customHeight="1">
      <c r="A164" s="47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8"/>
    </row>
    <row r="165" ht="13.5" customHeight="1">
      <c r="A165" s="47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8"/>
    </row>
    <row r="166" ht="13.5" customHeight="1">
      <c r="A166" s="47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8"/>
    </row>
    <row r="167" ht="13.5" customHeight="1">
      <c r="A167" s="47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8"/>
    </row>
    <row r="168" ht="13.5" customHeight="1">
      <c r="A168" s="47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8"/>
    </row>
    <row r="169" ht="13.5" customHeight="1">
      <c r="A169" s="47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8"/>
    </row>
    <row r="170" ht="13.5" customHeight="1">
      <c r="A170" s="47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8"/>
    </row>
    <row r="171" ht="13.5" customHeight="1">
      <c r="A171" s="47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8"/>
    </row>
    <row r="172" ht="13.5" customHeight="1">
      <c r="A172" s="47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8"/>
    </row>
    <row r="173" ht="13.5" customHeight="1">
      <c r="A173" s="47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8"/>
    </row>
    <row r="174" ht="13.5" customHeight="1">
      <c r="A174" s="47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8"/>
    </row>
    <row r="175" ht="13.5" customHeight="1">
      <c r="A175" s="47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8"/>
    </row>
    <row r="176" ht="13.5" customHeight="1">
      <c r="A176" s="47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8"/>
    </row>
    <row r="177" ht="13.5" customHeight="1">
      <c r="A177" s="47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8"/>
    </row>
    <row r="178" ht="13.5" customHeight="1">
      <c r="A178" s="47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8"/>
    </row>
    <row r="179" ht="13.5" customHeight="1">
      <c r="A179" s="47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8"/>
    </row>
    <row r="180" ht="13.5" customHeight="1">
      <c r="A180" s="47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8"/>
    </row>
    <row r="181" ht="13.5" customHeight="1">
      <c r="A181" s="47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8"/>
    </row>
    <row r="182" ht="13.5" customHeight="1">
      <c r="A182" s="47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8"/>
    </row>
    <row r="183" ht="13.5" customHeight="1">
      <c r="A183" s="47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8"/>
    </row>
    <row r="184" ht="13.5" customHeight="1">
      <c r="A184" s="47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8"/>
    </row>
    <row r="185" ht="13.5" customHeight="1">
      <c r="A185" s="47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8"/>
    </row>
    <row r="186" ht="13.5" customHeight="1">
      <c r="A186" s="47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8"/>
    </row>
    <row r="187" ht="13.5" customHeight="1">
      <c r="A187" s="47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8"/>
    </row>
    <row r="188" ht="13.5" customHeight="1">
      <c r="A188" s="47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8"/>
    </row>
    <row r="189" ht="13.5" customHeight="1">
      <c r="A189" s="47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8"/>
    </row>
    <row r="190" ht="13.5" customHeight="1">
      <c r="A190" s="47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8"/>
    </row>
    <row r="191" ht="13.5" customHeight="1">
      <c r="A191" s="47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8"/>
    </row>
    <row r="192" ht="13.5" customHeight="1">
      <c r="A192" s="47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8"/>
    </row>
    <row r="193" ht="13.5" customHeight="1">
      <c r="A193" s="47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8"/>
    </row>
    <row r="194" ht="13.5" customHeight="1">
      <c r="A194" s="47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8"/>
    </row>
    <row r="195" ht="13.5" customHeight="1">
      <c r="A195" s="47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8"/>
    </row>
    <row r="196" ht="13.5" customHeight="1">
      <c r="A196" s="47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8"/>
    </row>
    <row r="197" ht="13.5" customHeight="1">
      <c r="A197" s="47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8"/>
    </row>
    <row r="198" ht="13.5" customHeight="1">
      <c r="A198" s="47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8"/>
    </row>
    <row r="199" ht="13.5" customHeight="1">
      <c r="A199" s="47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8"/>
    </row>
    <row r="200" ht="13.5" customHeight="1">
      <c r="A200" s="47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8"/>
    </row>
    <row r="201" ht="13.5" customHeight="1">
      <c r="A201" s="47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8"/>
    </row>
    <row r="202" ht="13.5" customHeight="1">
      <c r="A202" s="47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8"/>
    </row>
    <row r="203" ht="13.5" customHeight="1">
      <c r="A203" s="47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8"/>
    </row>
    <row r="204" ht="13.5" customHeight="1">
      <c r="A204" s="47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8"/>
    </row>
    <row r="205" ht="13.5" customHeight="1">
      <c r="A205" s="47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8"/>
    </row>
    <row r="206" ht="13.5" customHeight="1">
      <c r="A206" s="47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8"/>
    </row>
    <row r="207" ht="13.5" customHeight="1">
      <c r="A207" s="47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8"/>
    </row>
    <row r="208" ht="13.5" customHeight="1">
      <c r="A208" s="47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8"/>
    </row>
    <row r="209" ht="13.5" customHeight="1">
      <c r="A209" s="47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8"/>
    </row>
    <row r="210" ht="13.5" customHeight="1">
      <c r="A210" s="47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8"/>
    </row>
    <row r="211" ht="13.5" customHeight="1">
      <c r="A211" s="47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8"/>
    </row>
    <row r="212" ht="13.5" customHeight="1">
      <c r="A212" s="47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8"/>
    </row>
    <row r="213" ht="13.5" customHeight="1">
      <c r="A213" s="47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8"/>
    </row>
    <row r="214" ht="13.5" customHeight="1">
      <c r="A214" s="47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8"/>
    </row>
    <row r="215" ht="13.5" customHeight="1">
      <c r="A215" s="47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8"/>
    </row>
    <row r="216" ht="13.5" customHeight="1">
      <c r="A216" s="47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8"/>
    </row>
    <row r="217" ht="13.5" customHeight="1">
      <c r="A217" s="47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8"/>
    </row>
    <row r="218" ht="13.5" customHeight="1">
      <c r="A218" s="47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8"/>
    </row>
    <row r="219" ht="13.5" customHeight="1">
      <c r="A219" s="47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8"/>
    </row>
    <row r="220" ht="13.5" customHeight="1">
      <c r="A220" s="47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8"/>
    </row>
    <row r="221" ht="13.5" customHeight="1">
      <c r="A221" s="47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8"/>
    </row>
    <row r="222" ht="13.5" customHeight="1">
      <c r="A222" s="47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8"/>
    </row>
    <row r="223" ht="13.5" customHeight="1">
      <c r="A223" s="47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8"/>
    </row>
    <row r="224" ht="13.5" customHeight="1">
      <c r="A224" s="47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8"/>
    </row>
    <row r="225" ht="13.5" customHeight="1">
      <c r="A225" s="47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8"/>
    </row>
    <row r="226" ht="13.5" customHeight="1">
      <c r="A226" s="47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8"/>
    </row>
    <row r="227" ht="13.5" customHeight="1">
      <c r="A227" s="47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8"/>
    </row>
    <row r="228" ht="13.5" customHeight="1">
      <c r="A228" s="47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8"/>
    </row>
    <row r="229" ht="13.5" customHeight="1">
      <c r="A229" s="47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8"/>
    </row>
    <row r="230" ht="13.5" customHeight="1">
      <c r="A230" s="47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8"/>
    </row>
    <row r="231" ht="13.5" customHeight="1">
      <c r="A231" s="47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8"/>
    </row>
    <row r="232" ht="13.5" customHeight="1">
      <c r="A232" s="47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8"/>
    </row>
    <row r="233" ht="13.5" customHeight="1">
      <c r="A233" s="47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8"/>
    </row>
    <row r="234" ht="13.5" customHeight="1">
      <c r="A234" s="47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8"/>
    </row>
    <row r="235" ht="13.5" customHeight="1">
      <c r="A235" s="47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8"/>
    </row>
    <row r="236" ht="13.5" customHeight="1">
      <c r="A236" s="47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8"/>
    </row>
    <row r="237" ht="13.5" customHeight="1">
      <c r="A237" s="47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8"/>
    </row>
    <row r="238" ht="13.5" customHeight="1">
      <c r="A238" s="47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8"/>
    </row>
    <row r="239" ht="13.5" customHeight="1">
      <c r="A239" s="47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8"/>
    </row>
    <row r="240" ht="13.5" customHeight="1">
      <c r="A240" s="47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8"/>
    </row>
    <row r="241" ht="13.5" customHeight="1">
      <c r="A241" s="47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8"/>
    </row>
    <row r="242" ht="13.5" customHeight="1">
      <c r="A242" s="47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8"/>
    </row>
    <row r="243" ht="13.5" customHeight="1">
      <c r="A243" s="47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8"/>
    </row>
    <row r="244" ht="13.5" customHeight="1">
      <c r="A244" s="47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8"/>
    </row>
    <row r="245" ht="13.5" customHeight="1">
      <c r="A245" s="47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8"/>
    </row>
    <row r="246" ht="13.5" customHeight="1">
      <c r="A246" s="47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8"/>
    </row>
    <row r="247" ht="13.5" customHeight="1">
      <c r="A247" s="47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8"/>
    </row>
    <row r="248" ht="13.5" customHeight="1">
      <c r="A248" s="47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8"/>
    </row>
    <row r="249" ht="13.5" customHeight="1">
      <c r="A249" s="47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8"/>
    </row>
    <row r="250" ht="13.5" customHeight="1">
      <c r="A250" s="47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8"/>
    </row>
    <row r="251" ht="13.5" customHeight="1">
      <c r="A251" s="47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8"/>
    </row>
    <row r="252" ht="13.5" customHeight="1">
      <c r="A252" s="47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8"/>
    </row>
    <row r="253" ht="13.5" customHeight="1">
      <c r="A253" s="47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8"/>
    </row>
    <row r="254" ht="13.5" customHeight="1">
      <c r="A254" s="47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8"/>
    </row>
    <row r="255" ht="13.5" customHeight="1">
      <c r="A255" s="47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8"/>
    </row>
    <row r="256" ht="13.5" customHeight="1">
      <c r="A256" s="47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8"/>
    </row>
    <row r="257" ht="13.5" customHeight="1">
      <c r="A257" s="47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8"/>
    </row>
    <row r="258" ht="13.5" customHeight="1">
      <c r="A258" s="47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8"/>
    </row>
    <row r="259" ht="13.5" customHeight="1">
      <c r="A259" s="47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8"/>
    </row>
    <row r="260" ht="13.5" customHeight="1">
      <c r="A260" s="47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8"/>
    </row>
    <row r="261" ht="13.5" customHeight="1">
      <c r="A261" s="47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8"/>
    </row>
    <row r="262" ht="13.5" customHeight="1">
      <c r="A262" s="47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8"/>
    </row>
    <row r="263" ht="13.5" customHeight="1">
      <c r="A263" s="47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8"/>
    </row>
    <row r="264" ht="13.5" customHeight="1">
      <c r="A264" s="47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8"/>
    </row>
    <row r="265" ht="13.5" customHeight="1">
      <c r="A265" s="47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8"/>
    </row>
    <row r="266" ht="13.5" customHeight="1">
      <c r="A266" s="47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8"/>
    </row>
    <row r="267" ht="13.5" customHeight="1">
      <c r="A267" s="47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8"/>
    </row>
    <row r="268" ht="13.5" customHeight="1">
      <c r="A268" s="47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8"/>
    </row>
    <row r="269" ht="13.5" customHeight="1">
      <c r="A269" s="47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8"/>
    </row>
    <row r="270" ht="13.5" customHeight="1">
      <c r="A270" s="47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8"/>
    </row>
    <row r="271" ht="13.5" customHeight="1">
      <c r="A271" s="47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8"/>
    </row>
    <row r="272" ht="13.5" customHeight="1">
      <c r="A272" s="47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8"/>
    </row>
    <row r="273" ht="13.5" customHeight="1">
      <c r="A273" s="47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8"/>
    </row>
    <row r="274" ht="13.5" customHeight="1">
      <c r="A274" s="47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8"/>
    </row>
    <row r="275" ht="13.5" customHeight="1">
      <c r="A275" s="47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8"/>
    </row>
    <row r="276" ht="13.5" customHeight="1">
      <c r="A276" s="47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8"/>
    </row>
    <row r="277" ht="13.5" customHeight="1">
      <c r="A277" s="47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8"/>
    </row>
    <row r="278" ht="13.5" customHeight="1">
      <c r="A278" s="47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8"/>
    </row>
    <row r="279" ht="13.5" customHeight="1">
      <c r="A279" s="47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8"/>
    </row>
    <row r="280" ht="13.5" customHeight="1">
      <c r="A280" s="47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8"/>
    </row>
    <row r="281" ht="13.5" customHeight="1">
      <c r="A281" s="47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8"/>
    </row>
    <row r="282" ht="13.5" customHeight="1">
      <c r="A282" s="47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8"/>
    </row>
    <row r="283" ht="13.5" customHeight="1">
      <c r="A283" s="47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8"/>
    </row>
    <row r="284" ht="13.5" customHeight="1">
      <c r="A284" s="47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8"/>
    </row>
    <row r="285" ht="13.5" customHeight="1">
      <c r="A285" s="47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8"/>
    </row>
    <row r="286" ht="13.5" customHeight="1">
      <c r="A286" s="47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8"/>
    </row>
    <row r="287" ht="13.5" customHeight="1">
      <c r="A287" s="47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8"/>
    </row>
    <row r="288" ht="13.5" customHeight="1">
      <c r="A288" s="47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8"/>
    </row>
    <row r="289" ht="13.5" customHeight="1">
      <c r="A289" s="47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8"/>
    </row>
    <row r="290" ht="13.5" customHeight="1">
      <c r="A290" s="47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8"/>
    </row>
    <row r="291" ht="13.5" customHeight="1">
      <c r="A291" s="47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8"/>
    </row>
    <row r="292" ht="13.5" customHeight="1">
      <c r="A292" s="47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8"/>
    </row>
    <row r="293" ht="13.5" customHeight="1">
      <c r="A293" s="47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8"/>
    </row>
    <row r="294" ht="13.5" customHeight="1">
      <c r="A294" s="47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8"/>
    </row>
    <row r="295" ht="13.5" customHeight="1">
      <c r="A295" s="47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8"/>
    </row>
    <row r="296" ht="13.5" customHeight="1">
      <c r="A296" s="47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8"/>
    </row>
    <row r="297" ht="13.5" customHeight="1">
      <c r="A297" s="47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8"/>
    </row>
    <row r="298" ht="13.5" customHeight="1">
      <c r="A298" s="47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8"/>
    </row>
    <row r="299" ht="13.5" customHeight="1">
      <c r="A299" s="47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8"/>
    </row>
    <row r="300" ht="13.5" customHeight="1">
      <c r="A300" s="47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8"/>
    </row>
    <row r="301" ht="13.5" customHeight="1">
      <c r="A301" s="47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8"/>
    </row>
    <row r="302" ht="13.5" customHeight="1">
      <c r="A302" s="47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8"/>
    </row>
    <row r="303" ht="13.5" customHeight="1">
      <c r="A303" s="47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8"/>
    </row>
    <row r="304" ht="13.5" customHeight="1">
      <c r="A304" s="47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8"/>
    </row>
    <row r="305" ht="13.5" customHeight="1">
      <c r="A305" s="47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8"/>
    </row>
    <row r="306" ht="13.5" customHeight="1">
      <c r="A306" s="47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8"/>
    </row>
    <row r="307" ht="13.5" customHeight="1">
      <c r="A307" s="47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8"/>
    </row>
    <row r="308" ht="13.5" customHeight="1">
      <c r="A308" s="47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8"/>
    </row>
    <row r="309" ht="13.5" customHeight="1">
      <c r="A309" s="47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8"/>
    </row>
    <row r="310" ht="13.5" customHeight="1">
      <c r="A310" s="47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8"/>
    </row>
    <row r="311" ht="13.5" customHeight="1">
      <c r="A311" s="47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8"/>
    </row>
    <row r="312" ht="13.5" customHeight="1">
      <c r="A312" s="47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8"/>
    </row>
    <row r="313" ht="13.5" customHeight="1">
      <c r="A313" s="47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8"/>
    </row>
    <row r="314" ht="13.5" customHeight="1">
      <c r="A314" s="47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8"/>
    </row>
    <row r="315" ht="13.5" customHeight="1">
      <c r="A315" s="47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8"/>
    </row>
    <row r="316" ht="13.5" customHeight="1">
      <c r="A316" s="47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8"/>
    </row>
    <row r="317" ht="13.5" customHeight="1">
      <c r="A317" s="47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8"/>
    </row>
    <row r="318" ht="13.5" customHeight="1">
      <c r="A318" s="47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8"/>
    </row>
    <row r="319" ht="13.5" customHeight="1">
      <c r="A319" s="47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8"/>
    </row>
    <row r="320" ht="13.5" customHeight="1">
      <c r="A320" s="47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8"/>
    </row>
    <row r="321" ht="13.5" customHeight="1">
      <c r="A321" s="47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8"/>
    </row>
    <row r="322" ht="13.5" customHeight="1">
      <c r="A322" s="47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8"/>
    </row>
    <row r="323" ht="13.5" customHeight="1">
      <c r="A323" s="47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8"/>
    </row>
    <row r="324" ht="13.5" customHeight="1">
      <c r="A324" s="47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8"/>
    </row>
    <row r="325" ht="13.5" customHeight="1">
      <c r="A325" s="47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8"/>
    </row>
    <row r="326" ht="13.5" customHeight="1">
      <c r="A326" s="47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8"/>
    </row>
    <row r="327" ht="13.5" customHeight="1">
      <c r="A327" s="47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8"/>
    </row>
    <row r="328" ht="13.5" customHeight="1">
      <c r="A328" s="47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8"/>
    </row>
    <row r="329" ht="13.5" customHeight="1">
      <c r="A329" s="47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8"/>
    </row>
    <row r="330" ht="13.5" customHeight="1">
      <c r="A330" s="47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8"/>
    </row>
    <row r="331" ht="13.5" customHeight="1">
      <c r="A331" s="47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8"/>
    </row>
    <row r="332" ht="13.5" customHeight="1">
      <c r="A332" s="47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8"/>
    </row>
    <row r="333" ht="13.5" customHeight="1">
      <c r="A333" s="47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8"/>
    </row>
    <row r="334" ht="13.5" customHeight="1">
      <c r="A334" s="47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8"/>
    </row>
    <row r="335" ht="13.5" customHeight="1">
      <c r="A335" s="47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8"/>
    </row>
    <row r="336" ht="13.5" customHeight="1">
      <c r="A336" s="47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8"/>
    </row>
    <row r="337" ht="13.5" customHeight="1">
      <c r="A337" s="47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8"/>
    </row>
    <row r="338" ht="13.5" customHeight="1">
      <c r="A338" s="47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8"/>
    </row>
    <row r="339" ht="13.5" customHeight="1">
      <c r="A339" s="47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8"/>
    </row>
    <row r="340" ht="13.5" customHeight="1">
      <c r="A340" s="47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8"/>
    </row>
    <row r="341" ht="13.5" customHeight="1">
      <c r="A341" s="47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8"/>
    </row>
    <row r="342" ht="13.5" customHeight="1">
      <c r="A342" s="47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8"/>
    </row>
    <row r="343" ht="13.5" customHeight="1">
      <c r="A343" s="47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8"/>
    </row>
    <row r="344" ht="13.5" customHeight="1">
      <c r="A344" s="47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8"/>
    </row>
    <row r="345" ht="13.5" customHeight="1">
      <c r="A345" s="47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8"/>
    </row>
    <row r="346" ht="13.5" customHeight="1">
      <c r="A346" s="47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8"/>
    </row>
    <row r="347" ht="13.5" customHeight="1">
      <c r="A347" s="47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8"/>
    </row>
    <row r="348" ht="13.5" customHeight="1">
      <c r="A348" s="47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8"/>
    </row>
    <row r="349" ht="13.5" customHeight="1">
      <c r="A349" s="47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8"/>
    </row>
    <row r="350" ht="13.5" customHeight="1">
      <c r="A350" s="47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8"/>
    </row>
    <row r="351" ht="13.5" customHeight="1">
      <c r="A351" s="47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8"/>
    </row>
    <row r="352" ht="13.5" customHeight="1">
      <c r="A352" s="47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8"/>
    </row>
    <row r="353" ht="13.5" customHeight="1">
      <c r="A353" s="47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8"/>
    </row>
    <row r="354" ht="13.5" customHeight="1">
      <c r="A354" s="47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8"/>
    </row>
    <row r="355" ht="13.5" customHeight="1">
      <c r="A355" s="47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8"/>
    </row>
    <row r="356" ht="13.5" customHeight="1">
      <c r="A356" s="47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8"/>
    </row>
    <row r="357" ht="13.5" customHeight="1">
      <c r="A357" s="47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8"/>
    </row>
    <row r="358" ht="13.5" customHeight="1">
      <c r="A358" s="47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8"/>
    </row>
    <row r="359" ht="13.5" customHeight="1">
      <c r="A359" s="47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8"/>
    </row>
    <row r="360" ht="13.5" customHeight="1">
      <c r="A360" s="47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8"/>
    </row>
    <row r="361" ht="13.5" customHeight="1">
      <c r="A361" s="47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8"/>
    </row>
    <row r="362" ht="13.5" customHeight="1">
      <c r="A362" s="47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8"/>
    </row>
    <row r="363" ht="13.5" customHeight="1">
      <c r="A363" s="47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8"/>
    </row>
    <row r="364" ht="13.5" customHeight="1">
      <c r="A364" s="47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8"/>
    </row>
    <row r="365" ht="13.5" customHeight="1">
      <c r="A365" s="47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8"/>
    </row>
    <row r="366" ht="13.5" customHeight="1">
      <c r="A366" s="47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8"/>
    </row>
    <row r="367" ht="13.5" customHeight="1">
      <c r="A367" s="47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8"/>
    </row>
    <row r="368" ht="13.5" customHeight="1">
      <c r="A368" s="47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8"/>
    </row>
    <row r="369" ht="13.5" customHeight="1">
      <c r="A369" s="47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8"/>
    </row>
  </sheetData>
  <mergeCells count="10">
    <mergeCell ref="E3:E4"/>
    <mergeCell ref="A3:A4"/>
    <mergeCell ref="C3:C4"/>
    <mergeCell ref="H5:I5"/>
    <mergeCell ref="H3:I3"/>
    <mergeCell ref="H7:I7"/>
    <mergeCell ref="H1:I2"/>
    <mergeCell ref="A1:F2"/>
    <mergeCell ref="H6:I6"/>
    <mergeCell ref="H4:I4"/>
  </mergeCells>
  <pageMargins left="0.393701" right="0.393701" top="0.393701" bottom="0.19685" header="0.511811" footer="0.511811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N369"/>
  <sheetViews>
    <sheetView workbookViewId="0" showGridLines="0" defaultGridColor="1"/>
  </sheetViews>
  <sheetFormatPr defaultColWidth="8.83333" defaultRowHeight="12.75" customHeight="1" outlineLevelRow="0" outlineLevelCol="0"/>
  <cols>
    <col min="1" max="1" width="10.5" style="55" customWidth="1"/>
    <col min="2" max="2" width="22" style="55" customWidth="1"/>
    <col min="3" max="3" width="10.5" style="55" customWidth="1"/>
    <col min="4" max="4" width="22" style="55" customWidth="1"/>
    <col min="5" max="5" width="10.5" style="55" customWidth="1"/>
    <col min="6" max="6" width="22" style="55" customWidth="1"/>
    <col min="7" max="7" width="9.17188" style="55" customWidth="1"/>
    <col min="8" max="8" width="10.6719" style="55" customWidth="1"/>
    <col min="9" max="9" width="9.17188" style="55" customWidth="1"/>
    <col min="10" max="10" width="10.6719" style="55" customWidth="1"/>
    <col min="11" max="11" width="9.17188" style="55" customWidth="1"/>
    <col min="12" max="12" width="10.6719" style="55" customWidth="1"/>
    <col min="13" max="13" width="9.17188" style="55" customWidth="1"/>
    <col min="14" max="14" width="14.5" style="55" customWidth="1"/>
    <col min="15" max="256" width="8.85156" style="55" customWidth="1"/>
  </cols>
  <sheetData>
    <row r="1" ht="18" customHeight="1">
      <c r="A1" t="s" s="2">
        <f>CONCATENATE('vstupy'!A2," ve IV.čtvrtletí "," ",'vstupy'!C3)</f>
        <v>47</v>
      </c>
      <c r="B1" s="3"/>
      <c r="C1" s="3"/>
      <c r="D1" s="3"/>
      <c r="E1" s="3"/>
      <c r="F1" s="4"/>
      <c r="G1" s="5"/>
      <c r="H1" t="s" s="6">
        <v>1</v>
      </c>
      <c r="I1" s="7"/>
      <c r="J1" s="8"/>
      <c r="K1" s="8"/>
      <c r="L1" s="8"/>
      <c r="M1" s="8"/>
      <c r="N1" s="8"/>
    </row>
    <row r="2" ht="18" customHeight="1">
      <c r="A2" s="9"/>
      <c r="B2" s="10"/>
      <c r="C2" s="10"/>
      <c r="D2" s="10"/>
      <c r="E2" s="10"/>
      <c r="F2" s="11"/>
      <c r="G2" s="5"/>
      <c r="H2" s="12"/>
      <c r="I2" s="12"/>
      <c r="J2" s="8"/>
      <c r="K2" s="8"/>
      <c r="L2" s="8"/>
      <c r="M2" s="8"/>
      <c r="N2" s="8"/>
    </row>
    <row r="3" ht="26.25" customHeight="1">
      <c r="A3" s="13">
        <f>A5</f>
        <v>42644</v>
      </c>
      <c r="B3" t="s" s="14">
        <v>2</v>
      </c>
      <c r="C3" s="13">
        <f>C5</f>
        <v>42675</v>
      </c>
      <c r="D3" t="s" s="14">
        <v>2</v>
      </c>
      <c r="E3" s="13">
        <f>E5</f>
        <v>42705</v>
      </c>
      <c r="F3" t="s" s="14">
        <v>2</v>
      </c>
      <c r="G3" s="15"/>
      <c r="H3" t="s" s="16">
        <v>3</v>
      </c>
      <c r="I3" s="17"/>
      <c r="J3" s="18"/>
      <c r="K3" s="19"/>
      <c r="L3" s="19"/>
      <c r="M3" s="19"/>
      <c r="N3" s="20"/>
    </row>
    <row r="4" ht="26.25" customHeight="1">
      <c r="A4" s="21"/>
      <c r="B4" t="s" s="22">
        <v>4</v>
      </c>
      <c r="C4" s="21"/>
      <c r="D4" t="s" s="22">
        <v>4</v>
      </c>
      <c r="E4" s="21"/>
      <c r="F4" t="s" s="22">
        <v>4</v>
      </c>
      <c r="G4" s="15"/>
      <c r="H4" t="s" s="23">
        <v>5</v>
      </c>
      <c r="I4" s="24"/>
      <c r="J4" s="18"/>
      <c r="K4" s="19"/>
      <c r="L4" s="19"/>
      <c r="M4" s="19"/>
      <c r="N4" s="20"/>
    </row>
    <row r="5" ht="22.7" customHeight="1">
      <c r="A5" s="25">
        <f>DATE('vstupy'!C3,10,1)</f>
        <v>42644</v>
      </c>
      <c r="B5" s="26"/>
      <c r="C5" s="25">
        <f>DATE('vstupy'!C3,11,1)</f>
        <v>42675</v>
      </c>
      <c r="D5" s="26"/>
      <c r="E5" s="25">
        <f>DATE('vstupy'!C3,12,1)</f>
        <v>42705</v>
      </c>
      <c r="F5" s="27"/>
      <c r="G5" s="15"/>
      <c r="H5" t="s" s="16">
        <v>33</v>
      </c>
      <c r="I5" s="17"/>
      <c r="J5" s="18"/>
      <c r="K5" s="19"/>
      <c r="L5" s="19"/>
      <c r="M5" s="19"/>
      <c r="N5" s="28"/>
    </row>
    <row r="6" ht="22.7" customHeight="1">
      <c r="A6" s="25">
        <f>A5+1</f>
        <v>42645</v>
      </c>
      <c r="B6" s="26"/>
      <c r="C6" s="25">
        <f>C5+1</f>
        <v>42676</v>
      </c>
      <c r="D6" s="29"/>
      <c r="E6" s="25">
        <f>E5+1</f>
        <v>42706</v>
      </c>
      <c r="F6" s="26"/>
      <c r="G6" s="15"/>
      <c r="H6" t="s" s="23">
        <v>7</v>
      </c>
      <c r="I6" s="24"/>
      <c r="J6" s="5"/>
      <c r="K6" s="20"/>
      <c r="L6" s="20"/>
      <c r="M6" s="20"/>
      <c r="N6" s="28"/>
    </row>
    <row r="7" ht="22.7" customHeight="1">
      <c r="A7" s="25">
        <f>A6+1</f>
        <v>42646</v>
      </c>
      <c r="B7" s="26"/>
      <c r="C7" s="25">
        <f>C6+1</f>
        <v>42677</v>
      </c>
      <c r="D7" s="26"/>
      <c r="E7" s="25">
        <f>E6+1</f>
        <v>42707</v>
      </c>
      <c r="F7" s="26"/>
      <c r="G7" s="15"/>
      <c r="H7" t="s" s="23">
        <v>8</v>
      </c>
      <c r="I7" s="24"/>
      <c r="J7" s="5"/>
      <c r="K7" s="20"/>
      <c r="L7" s="20"/>
      <c r="M7" s="20"/>
      <c r="N7" s="28"/>
    </row>
    <row r="8" ht="22.7" customHeight="1">
      <c r="A8" s="25">
        <f>A7+1</f>
        <v>42647</v>
      </c>
      <c r="B8" s="26"/>
      <c r="C8" s="25">
        <f>C7+1</f>
        <v>42678</v>
      </c>
      <c r="D8" s="26"/>
      <c r="E8" s="25">
        <f>E7+1</f>
        <v>42708</v>
      </c>
      <c r="F8" s="26"/>
      <c r="G8" s="5"/>
      <c r="H8" s="31"/>
      <c r="I8" s="31"/>
      <c r="J8" s="20"/>
      <c r="K8" s="19"/>
      <c r="L8" s="20"/>
      <c r="M8" s="20"/>
      <c r="N8" s="28"/>
    </row>
    <row r="9" ht="22.7" customHeight="1">
      <c r="A9" s="25">
        <f>A8+1</f>
        <v>42648</v>
      </c>
      <c r="B9" s="26"/>
      <c r="C9" s="25">
        <f>C8+1</f>
        <v>42679</v>
      </c>
      <c r="D9" s="39"/>
      <c r="E9" s="25">
        <f>E8+1</f>
        <v>42709</v>
      </c>
      <c r="F9" s="29"/>
      <c r="G9" s="5"/>
      <c r="H9" s="20"/>
      <c r="I9" s="20"/>
      <c r="J9" s="20"/>
      <c r="K9" s="20"/>
      <c r="L9" s="20"/>
      <c r="M9" s="20"/>
      <c r="N9" s="28"/>
    </row>
    <row r="10" ht="22.7" customHeight="1">
      <c r="A10" s="25">
        <f>A9+1</f>
        <v>42649</v>
      </c>
      <c r="B10" s="26"/>
      <c r="C10" s="25">
        <f>C9+1</f>
        <v>42680</v>
      </c>
      <c r="D10" s="27"/>
      <c r="E10" s="25">
        <f>E9+1</f>
        <v>42710</v>
      </c>
      <c r="F10" s="36"/>
      <c r="G10" s="5"/>
      <c r="H10" s="20"/>
      <c r="I10" s="20"/>
      <c r="J10" s="19"/>
      <c r="K10" s="20"/>
      <c r="L10" s="20"/>
      <c r="M10" s="20"/>
      <c r="N10" s="28"/>
    </row>
    <row r="11" ht="22.7" customHeight="1">
      <c r="A11" s="25">
        <f>A10+1</f>
        <v>42650</v>
      </c>
      <c r="B11" s="26"/>
      <c r="C11" s="25">
        <f>C10+1</f>
        <v>42681</v>
      </c>
      <c r="D11" s="37"/>
      <c r="E11" s="25">
        <f>E10+1</f>
        <v>42711</v>
      </c>
      <c r="F11" s="39"/>
      <c r="G11" s="5"/>
      <c r="H11" s="19"/>
      <c r="I11" s="20"/>
      <c r="J11" s="20"/>
      <c r="K11" s="20"/>
      <c r="L11" s="20"/>
      <c r="M11" s="20"/>
      <c r="N11" s="28"/>
    </row>
    <row r="12" ht="22.7" customHeight="1">
      <c r="A12" s="25">
        <f>A11+1</f>
        <v>42651</v>
      </c>
      <c r="B12" s="26"/>
      <c r="C12" s="25">
        <f>C11+1</f>
        <v>42682</v>
      </c>
      <c r="D12" s="26"/>
      <c r="E12" s="25">
        <f>E11+1</f>
        <v>42712</v>
      </c>
      <c r="F12" s="27"/>
      <c r="G12" s="5"/>
      <c r="H12" s="20"/>
      <c r="I12" s="20"/>
      <c r="J12" s="20"/>
      <c r="K12" s="20"/>
      <c r="L12" s="20"/>
      <c r="M12" s="20"/>
      <c r="N12" s="28"/>
    </row>
    <row r="13" ht="22.7" customHeight="1">
      <c r="A13" s="25">
        <f>A12+1</f>
        <v>42652</v>
      </c>
      <c r="B13" s="29"/>
      <c r="C13" s="25">
        <f>C12+1</f>
        <v>42683</v>
      </c>
      <c r="D13" s="26"/>
      <c r="E13" s="25">
        <f>E12+1</f>
        <v>42713</v>
      </c>
      <c r="F13" s="26"/>
      <c r="G13" s="5"/>
      <c r="H13" s="20"/>
      <c r="I13" s="20"/>
      <c r="J13" s="20"/>
      <c r="K13" s="20"/>
      <c r="L13" s="20"/>
      <c r="M13" s="20"/>
      <c r="N13" s="28"/>
    </row>
    <row r="14" ht="22.7" customHeight="1">
      <c r="A14" s="25">
        <f>A13+1</f>
        <v>42653</v>
      </c>
      <c r="B14" s="29"/>
      <c r="C14" s="25">
        <f>C13+1</f>
        <v>42684</v>
      </c>
      <c r="D14" s="26"/>
      <c r="E14" s="25">
        <f>E13+1</f>
        <v>42714</v>
      </c>
      <c r="F14" s="26"/>
      <c r="G14" s="5"/>
      <c r="H14" s="20"/>
      <c r="I14" s="20"/>
      <c r="J14" s="20"/>
      <c r="K14" s="20"/>
      <c r="L14" s="20"/>
      <c r="M14" s="20"/>
      <c r="N14" s="28"/>
    </row>
    <row r="15" ht="22.7" customHeight="1">
      <c r="A15" s="25">
        <f>A14+1</f>
        <v>42654</v>
      </c>
      <c r="B15" s="29"/>
      <c r="C15" s="25">
        <f>C14+1</f>
        <v>42685</v>
      </c>
      <c r="D15" s="26"/>
      <c r="E15" s="25">
        <f>E14+1</f>
        <v>42715</v>
      </c>
      <c r="F15" s="26"/>
      <c r="G15" s="5"/>
      <c r="H15" s="20"/>
      <c r="I15" s="20"/>
      <c r="J15" s="20"/>
      <c r="K15" s="20"/>
      <c r="L15" s="20"/>
      <c r="M15" s="20"/>
      <c r="N15" s="28"/>
    </row>
    <row r="16" ht="22.7" customHeight="1">
      <c r="A16" s="25">
        <f>A15+1</f>
        <v>42655</v>
      </c>
      <c r="B16" s="26"/>
      <c r="C16" s="25">
        <f>C15+1</f>
        <v>42686</v>
      </c>
      <c r="D16" s="39"/>
      <c r="E16" s="25">
        <f>E15+1</f>
        <v>42716</v>
      </c>
      <c r="F16" s="39"/>
      <c r="G16" s="5"/>
      <c r="H16" s="20"/>
      <c r="I16" s="20"/>
      <c r="J16" s="20"/>
      <c r="K16" s="20"/>
      <c r="L16" s="20"/>
      <c r="M16" s="20"/>
      <c r="N16" s="28"/>
    </row>
    <row r="17" ht="22.7" customHeight="1">
      <c r="A17" s="25">
        <f>A16+1</f>
        <v>42656</v>
      </c>
      <c r="B17" s="26"/>
      <c r="C17" s="25">
        <f>C16+1</f>
        <v>42687</v>
      </c>
      <c r="D17" s="27"/>
      <c r="E17" s="25">
        <f>E16+1</f>
        <v>42717</v>
      </c>
      <c r="F17" s="27"/>
      <c r="G17" s="5"/>
      <c r="H17" s="20"/>
      <c r="I17" s="20"/>
      <c r="J17" s="20"/>
      <c r="K17" s="20"/>
      <c r="L17" s="20"/>
      <c r="M17" s="20"/>
      <c r="N17" s="28"/>
    </row>
    <row r="18" ht="22.7" customHeight="1">
      <c r="A18" s="25">
        <f>A17+1</f>
        <v>42657</v>
      </c>
      <c r="B18" s="29"/>
      <c r="C18" s="25">
        <f>C17+1</f>
        <v>42688</v>
      </c>
      <c r="D18" s="26"/>
      <c r="E18" s="25">
        <f>E17+1</f>
        <v>42718</v>
      </c>
      <c r="F18" s="26"/>
      <c r="G18" s="5"/>
      <c r="H18" s="20"/>
      <c r="I18" s="20"/>
      <c r="J18" s="20"/>
      <c r="K18" s="20"/>
      <c r="L18" s="20"/>
      <c r="M18" s="40"/>
      <c r="N18" s="28"/>
    </row>
    <row r="19" ht="22.7" customHeight="1">
      <c r="A19" s="25">
        <f>A18+1</f>
        <v>42658</v>
      </c>
      <c r="B19" s="39"/>
      <c r="C19" s="25">
        <f>C18+1</f>
        <v>42689</v>
      </c>
      <c r="D19" s="39"/>
      <c r="E19" s="25">
        <f>E18+1</f>
        <v>42719</v>
      </c>
      <c r="F19" s="26"/>
      <c r="G19" s="5"/>
      <c r="H19" s="20"/>
      <c r="I19" s="20"/>
      <c r="J19" s="20"/>
      <c r="K19" s="20"/>
      <c r="L19" s="20"/>
      <c r="M19" s="20"/>
      <c r="N19" s="28"/>
    </row>
    <row r="20" ht="22.7" customHeight="1">
      <c r="A20" s="25">
        <f>A19+1</f>
        <v>42659</v>
      </c>
      <c r="B20" s="27"/>
      <c r="C20" s="25">
        <f>C19+1</f>
        <v>42690</v>
      </c>
      <c r="D20" s="27"/>
      <c r="E20" s="25">
        <f>E19+1</f>
        <v>42720</v>
      </c>
      <c r="F20" s="26"/>
      <c r="G20" s="5"/>
      <c r="H20" s="20"/>
      <c r="I20" s="20"/>
      <c r="J20" s="20"/>
      <c r="K20" s="20"/>
      <c r="L20" s="20"/>
      <c r="M20" s="20"/>
      <c r="N20" s="28"/>
    </row>
    <row r="21" ht="22.7" customHeight="1">
      <c r="A21" s="25">
        <f>A20+1</f>
        <v>42660</v>
      </c>
      <c r="B21" s="26"/>
      <c r="C21" s="25">
        <f>C20+1</f>
        <v>42691</v>
      </c>
      <c r="D21" s="26"/>
      <c r="E21" s="25">
        <f>E20+1</f>
        <v>42721</v>
      </c>
      <c r="F21" s="29"/>
      <c r="G21" s="5"/>
      <c r="H21" s="20"/>
      <c r="I21" s="20"/>
      <c r="J21" s="20"/>
      <c r="K21" s="20"/>
      <c r="L21" s="20"/>
      <c r="M21" s="20"/>
      <c r="N21" s="28"/>
    </row>
    <row r="22" ht="22.7" customHeight="1">
      <c r="A22" s="25">
        <f>A21+1</f>
        <v>42661</v>
      </c>
      <c r="B22" s="26"/>
      <c r="C22" s="25">
        <f>C21+1</f>
        <v>42692</v>
      </c>
      <c r="D22" s="26"/>
      <c r="E22" s="25">
        <f>E21+1</f>
        <v>42722</v>
      </c>
      <c r="F22" s="26"/>
      <c r="G22" s="5"/>
      <c r="H22" s="20"/>
      <c r="I22" s="20"/>
      <c r="J22" s="20"/>
      <c r="K22" s="20"/>
      <c r="L22" s="20"/>
      <c r="M22" s="20"/>
      <c r="N22" s="28"/>
    </row>
    <row r="23" ht="22.7" customHeight="1">
      <c r="A23" s="25">
        <f>A22+1</f>
        <v>42662</v>
      </c>
      <c r="B23" s="26"/>
      <c r="C23" s="25">
        <f>C22+1</f>
        <v>42693</v>
      </c>
      <c r="D23" s="39"/>
      <c r="E23" s="25">
        <f>E22+1</f>
        <v>42723</v>
      </c>
      <c r="F23" s="44"/>
      <c r="G23" s="5"/>
      <c r="H23" s="20"/>
      <c r="I23" s="20"/>
      <c r="J23" s="20"/>
      <c r="K23" s="20"/>
      <c r="L23" s="20"/>
      <c r="M23" s="20"/>
      <c r="N23" s="43"/>
    </row>
    <row r="24" ht="22.7" customHeight="1">
      <c r="A24" s="25">
        <f>A23+1</f>
        <v>42663</v>
      </c>
      <c r="B24" s="26"/>
      <c r="C24" s="25">
        <f>C23+1</f>
        <v>42694</v>
      </c>
      <c r="D24" s="39"/>
      <c r="E24" s="25">
        <f>E23+1</f>
        <v>42724</v>
      </c>
      <c r="F24" s="44"/>
      <c r="G24" s="5"/>
      <c r="H24" s="20"/>
      <c r="I24" s="20"/>
      <c r="J24" s="20"/>
      <c r="K24" s="20"/>
      <c r="L24" s="20"/>
      <c r="M24" s="20"/>
      <c r="N24" s="28"/>
    </row>
    <row r="25" ht="22.7" customHeight="1">
      <c r="A25" s="25">
        <f>A24+1</f>
        <v>42664</v>
      </c>
      <c r="B25" s="26"/>
      <c r="C25" s="25">
        <f>C24+1</f>
        <v>42695</v>
      </c>
      <c r="D25" s="39"/>
      <c r="E25" s="25">
        <f>E24+1</f>
        <v>42725</v>
      </c>
      <c r="F25" s="37"/>
      <c r="G25" s="5"/>
      <c r="H25" s="20"/>
      <c r="I25" s="20"/>
      <c r="J25" s="20"/>
      <c r="K25" s="20"/>
      <c r="L25" s="20"/>
      <c r="M25" s="20"/>
      <c r="N25" s="28"/>
    </row>
    <row r="26" ht="22.7" customHeight="1">
      <c r="A26" s="25">
        <f>A25+1</f>
        <v>42665</v>
      </c>
      <c r="B26" s="26"/>
      <c r="C26" s="25">
        <f>C25+1</f>
        <v>42696</v>
      </c>
      <c r="D26" s="26"/>
      <c r="E26" s="25">
        <f>E25+1</f>
        <v>42726</v>
      </c>
      <c r="F26" s="27"/>
      <c r="G26" s="5"/>
      <c r="H26" s="20"/>
      <c r="I26" s="20"/>
      <c r="J26" s="20"/>
      <c r="K26" s="20"/>
      <c r="L26" s="20"/>
      <c r="M26" s="20"/>
      <c r="N26" s="28"/>
    </row>
    <row r="27" ht="22.7" customHeight="1">
      <c r="A27" s="25">
        <f>A26+1</f>
        <v>42666</v>
      </c>
      <c r="B27" s="37"/>
      <c r="C27" s="25">
        <f>C26+1</f>
        <v>42697</v>
      </c>
      <c r="D27" s="26"/>
      <c r="E27" s="25">
        <f>E26+1</f>
        <v>42727</v>
      </c>
      <c r="F27" s="26"/>
      <c r="G27" s="5"/>
      <c r="H27" s="20"/>
      <c r="I27" s="20"/>
      <c r="J27" s="20"/>
      <c r="K27" s="20"/>
      <c r="L27" s="20"/>
      <c r="M27" s="20"/>
      <c r="N27" s="28"/>
    </row>
    <row r="28" ht="22.7" customHeight="1">
      <c r="A28" s="25">
        <f>A27+1</f>
        <v>42667</v>
      </c>
      <c r="B28" s="37"/>
      <c r="C28" s="25">
        <f>C27+1</f>
        <v>42698</v>
      </c>
      <c r="D28" s="26"/>
      <c r="E28" s="25">
        <f>E27+1</f>
        <v>42728</v>
      </c>
      <c r="F28" s="26"/>
      <c r="G28" s="5"/>
      <c r="H28" s="20"/>
      <c r="I28" s="20"/>
      <c r="J28" s="20"/>
      <c r="K28" s="20"/>
      <c r="L28" s="20"/>
      <c r="M28" s="20"/>
      <c r="N28" s="28"/>
    </row>
    <row r="29" ht="22.7" customHeight="1">
      <c r="A29" s="25">
        <f>A28+1</f>
        <v>42668</v>
      </c>
      <c r="B29" s="39"/>
      <c r="C29" s="25">
        <f>C28+1</f>
        <v>42699</v>
      </c>
      <c r="D29" s="26"/>
      <c r="E29" s="25">
        <f>E28+1</f>
        <v>42729</v>
      </c>
      <c r="F29" s="26"/>
      <c r="G29" s="5"/>
      <c r="H29" s="20"/>
      <c r="I29" s="20"/>
      <c r="J29" s="20"/>
      <c r="K29" s="20"/>
      <c r="L29" s="20"/>
      <c r="M29" s="20"/>
      <c r="N29" s="28"/>
    </row>
    <row r="30" ht="22.7" customHeight="1">
      <c r="A30" s="25">
        <f>A29+1</f>
        <v>42669</v>
      </c>
      <c r="B30" s="27"/>
      <c r="C30" s="25">
        <f>C29+1</f>
        <v>42700</v>
      </c>
      <c r="D30" s="39"/>
      <c r="E30" s="25">
        <f>E29+1</f>
        <v>42730</v>
      </c>
      <c r="F30" s="29"/>
      <c r="G30" s="5"/>
      <c r="H30" s="20"/>
      <c r="I30" s="20"/>
      <c r="J30" s="20"/>
      <c r="K30" s="20"/>
      <c r="L30" s="20"/>
      <c r="M30" s="20"/>
      <c r="N30" s="28"/>
    </row>
    <row r="31" ht="22.7" customHeight="1">
      <c r="A31" s="25">
        <f>A30+1</f>
        <v>42670</v>
      </c>
      <c r="B31" s="26"/>
      <c r="C31" s="25">
        <f>C30+1</f>
        <v>42701</v>
      </c>
      <c r="D31" s="27"/>
      <c r="E31" s="25">
        <f>E30+1</f>
        <v>42731</v>
      </c>
      <c r="F31" s="29"/>
      <c r="G31" s="5"/>
      <c r="H31" s="20"/>
      <c r="I31" s="20"/>
      <c r="J31" s="20"/>
      <c r="K31" s="20"/>
      <c r="L31" s="20"/>
      <c r="M31" s="20"/>
      <c r="N31" s="28"/>
    </row>
    <row r="32" ht="22.7" customHeight="1">
      <c r="A32" s="25">
        <f>A31+1</f>
        <v>42671</v>
      </c>
      <c r="B32" s="26"/>
      <c r="C32" s="25">
        <f>C31+1</f>
        <v>42702</v>
      </c>
      <c r="D32" s="37"/>
      <c r="E32" s="25">
        <f>E31+1</f>
        <v>42732</v>
      </c>
      <c r="F32" s="26"/>
      <c r="G32" s="5"/>
      <c r="H32" s="20"/>
      <c r="I32" s="20"/>
      <c r="J32" s="20"/>
      <c r="K32" s="20"/>
      <c r="L32" s="20"/>
      <c r="M32" s="20"/>
      <c r="N32" s="28"/>
    </row>
    <row r="33" ht="22.7" customHeight="1">
      <c r="A33" s="25">
        <f>A32+1</f>
        <v>42672</v>
      </c>
      <c r="B33" s="26"/>
      <c r="C33" s="25">
        <f>C32+1</f>
        <v>42703</v>
      </c>
      <c r="D33" s="39"/>
      <c r="E33" s="25">
        <f>E32+1</f>
        <v>42733</v>
      </c>
      <c r="F33" s="26"/>
      <c r="G33" s="5"/>
      <c r="H33" s="20"/>
      <c r="I33" s="20"/>
      <c r="J33" s="20"/>
      <c r="K33" s="20"/>
      <c r="L33" s="20"/>
      <c r="M33" s="20"/>
      <c r="N33" s="28"/>
    </row>
    <row r="34" ht="22.7" customHeight="1">
      <c r="A34" s="25">
        <f>A33+1</f>
        <v>42673</v>
      </c>
      <c r="B34" s="37"/>
      <c r="C34" s="25">
        <f>C33+1</f>
        <v>42704</v>
      </c>
      <c r="D34" s="26"/>
      <c r="E34" s="25">
        <f>E33+1</f>
        <v>42734</v>
      </c>
      <c r="F34" s="26"/>
      <c r="G34" s="5"/>
      <c r="H34" s="20"/>
      <c r="I34" s="20"/>
      <c r="J34" s="20"/>
      <c r="K34" s="20"/>
      <c r="L34" s="20"/>
      <c r="M34" s="20"/>
      <c r="N34" s="28"/>
    </row>
    <row r="35" ht="22.7" customHeight="1">
      <c r="A35" s="25">
        <f>A34+1</f>
        <v>42674</v>
      </c>
      <c r="B35" s="37"/>
      <c r="C35" s="25"/>
      <c r="D35" s="26"/>
      <c r="E35" s="25">
        <f>E34+1</f>
        <v>42735</v>
      </c>
      <c r="F35" s="26"/>
      <c r="G35" s="5"/>
      <c r="H35" s="20"/>
      <c r="I35" s="20"/>
      <c r="J35" s="20"/>
      <c r="K35" s="20"/>
      <c r="L35" s="20"/>
      <c r="M35" s="20"/>
      <c r="N35" s="28"/>
    </row>
    <row r="36" ht="13.5" customHeight="1">
      <c r="A36" s="46"/>
      <c r="B36" s="31"/>
      <c r="C36" s="31"/>
      <c r="D36" s="31"/>
      <c r="E36" s="31"/>
      <c r="F36" s="31"/>
      <c r="G36" s="20"/>
      <c r="H36" s="20"/>
      <c r="I36" s="20"/>
      <c r="J36" s="20"/>
      <c r="K36" s="20"/>
      <c r="L36" s="20"/>
      <c r="M36" s="20"/>
      <c r="N36" s="28"/>
    </row>
    <row r="37" ht="13.5" customHeight="1">
      <c r="A37" s="4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8"/>
    </row>
    <row r="38" ht="13.5" customHeight="1">
      <c r="A38" s="47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8"/>
    </row>
    <row r="39" ht="13.5" customHeight="1">
      <c r="A39" s="47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8"/>
    </row>
    <row r="40" ht="13.5" customHeight="1">
      <c r="A40" s="4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8"/>
    </row>
    <row r="41" ht="13.5" customHeight="1">
      <c r="A41" s="47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8"/>
    </row>
    <row r="42" ht="13.5" customHeight="1">
      <c r="A42" s="47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8"/>
    </row>
    <row r="43" ht="13.5" customHeight="1">
      <c r="A43" s="47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8"/>
    </row>
    <row r="44" ht="13.5" customHeight="1">
      <c r="A44" s="47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8"/>
    </row>
    <row r="45" ht="13.5" customHeight="1">
      <c r="A45" s="47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8"/>
    </row>
    <row r="46" ht="13.5" customHeight="1">
      <c r="A46" s="4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8"/>
    </row>
    <row r="47" ht="13.5" customHeight="1">
      <c r="A47" s="47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8"/>
    </row>
    <row r="48" ht="13.5" customHeight="1">
      <c r="A48" s="47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8"/>
    </row>
    <row r="49" ht="13.5" customHeight="1">
      <c r="A49" s="47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8"/>
    </row>
    <row r="50" ht="13.5" customHeight="1">
      <c r="A50" s="47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8"/>
    </row>
    <row r="51" ht="13.5" customHeight="1">
      <c r="A51" s="47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8"/>
    </row>
    <row r="52" ht="13.5" customHeight="1">
      <c r="A52" s="47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8"/>
    </row>
    <row r="53" ht="13.5" customHeight="1">
      <c r="A53" s="47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8"/>
    </row>
    <row r="54" ht="13.5" customHeight="1">
      <c r="A54" s="47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8"/>
    </row>
    <row r="55" ht="13.5" customHeight="1">
      <c r="A55" s="47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8"/>
    </row>
    <row r="56" ht="13.5" customHeight="1">
      <c r="A56" s="47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8"/>
    </row>
    <row r="57" ht="13.5" customHeight="1">
      <c r="A57" s="47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8"/>
    </row>
    <row r="58" ht="13.5" customHeight="1">
      <c r="A58" s="47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8"/>
    </row>
    <row r="59" ht="13.5" customHeight="1">
      <c r="A59" s="47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8"/>
    </row>
    <row r="60" ht="13.5" customHeight="1">
      <c r="A60" s="47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8"/>
    </row>
    <row r="61" ht="13.5" customHeight="1">
      <c r="A61" s="47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8"/>
    </row>
    <row r="62" ht="13.5" customHeight="1">
      <c r="A62" s="47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8"/>
    </row>
    <row r="63" ht="13.5" customHeight="1">
      <c r="A63" s="47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8"/>
    </row>
    <row r="64" ht="13.5" customHeight="1">
      <c r="A64" s="47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8"/>
    </row>
    <row r="65" ht="13.5" customHeight="1">
      <c r="A65" s="47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8"/>
    </row>
    <row r="66" ht="13.5" customHeight="1">
      <c r="A66" s="47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8"/>
    </row>
    <row r="67" ht="13.5" customHeight="1">
      <c r="A67" s="47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8"/>
    </row>
    <row r="68" ht="13.5" customHeight="1">
      <c r="A68" s="47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8"/>
    </row>
    <row r="69" ht="13.5" customHeight="1">
      <c r="A69" s="47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8"/>
    </row>
    <row r="70" ht="13.5" customHeight="1">
      <c r="A70" s="47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8"/>
    </row>
    <row r="71" ht="13.5" customHeight="1">
      <c r="A71" s="47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8"/>
    </row>
    <row r="72" ht="13.5" customHeight="1">
      <c r="A72" s="47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8"/>
    </row>
    <row r="73" ht="13.5" customHeight="1">
      <c r="A73" s="47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8"/>
    </row>
    <row r="74" ht="13.5" customHeight="1">
      <c r="A74" s="47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8"/>
    </row>
    <row r="75" ht="13.5" customHeight="1">
      <c r="A75" s="47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8"/>
    </row>
    <row r="76" ht="13.5" customHeight="1">
      <c r="A76" s="47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8"/>
    </row>
    <row r="77" ht="13.5" customHeight="1">
      <c r="A77" s="47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8"/>
    </row>
    <row r="78" ht="13.5" customHeight="1">
      <c r="A78" s="47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8"/>
    </row>
    <row r="79" ht="13.5" customHeight="1">
      <c r="A79" s="47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8"/>
    </row>
    <row r="80" ht="13.5" customHeight="1">
      <c r="A80" s="47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8"/>
    </row>
    <row r="81" ht="13.5" customHeight="1">
      <c r="A81" s="47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8"/>
    </row>
    <row r="82" ht="13.5" customHeight="1">
      <c r="A82" s="47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8"/>
    </row>
    <row r="83" ht="13.5" customHeight="1">
      <c r="A83" s="47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8"/>
    </row>
    <row r="84" ht="13.5" customHeight="1">
      <c r="A84" s="47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8"/>
    </row>
    <row r="85" ht="13.5" customHeight="1">
      <c r="A85" s="47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8"/>
    </row>
    <row r="86" ht="13.5" customHeight="1">
      <c r="A86" s="47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8"/>
    </row>
    <row r="87" ht="13.5" customHeight="1">
      <c r="A87" s="47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8"/>
    </row>
    <row r="88" ht="13.5" customHeight="1">
      <c r="A88" s="47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8"/>
    </row>
    <row r="89" ht="13.5" customHeight="1">
      <c r="A89" s="47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8"/>
    </row>
    <row r="90" ht="13.5" customHeight="1">
      <c r="A90" s="47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8"/>
    </row>
    <row r="91" ht="13.5" customHeight="1">
      <c r="A91" s="47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8"/>
    </row>
    <row r="92" ht="13.5" customHeight="1">
      <c r="A92" s="47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8"/>
    </row>
    <row r="93" ht="13.5" customHeight="1">
      <c r="A93" s="47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8"/>
    </row>
    <row r="94" ht="13.5" customHeight="1">
      <c r="A94" s="47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8"/>
    </row>
    <row r="95" ht="13.5" customHeight="1">
      <c r="A95" s="47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8"/>
    </row>
    <row r="96" ht="13.5" customHeight="1">
      <c r="A96" s="47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8"/>
    </row>
    <row r="97" ht="13.5" customHeight="1">
      <c r="A97" s="47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8"/>
    </row>
    <row r="98" ht="13.5" customHeight="1">
      <c r="A98" s="47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8"/>
    </row>
    <row r="99" ht="13.5" customHeight="1">
      <c r="A99" s="47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8"/>
    </row>
    <row r="100" ht="13.5" customHeight="1">
      <c r="A100" s="47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8"/>
    </row>
    <row r="101" ht="13.5" customHeight="1">
      <c r="A101" s="47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8"/>
    </row>
    <row r="102" ht="13.5" customHeight="1">
      <c r="A102" s="47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8"/>
    </row>
    <row r="103" ht="13.5" customHeight="1">
      <c r="A103" s="47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8"/>
    </row>
    <row r="104" ht="13.5" customHeight="1">
      <c r="A104" s="47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8"/>
    </row>
    <row r="105" ht="13.5" customHeight="1">
      <c r="A105" s="47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8"/>
    </row>
    <row r="106" ht="13.5" customHeight="1">
      <c r="A106" s="47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8"/>
    </row>
    <row r="107" ht="13.5" customHeight="1">
      <c r="A107" s="47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8"/>
    </row>
    <row r="108" ht="13.5" customHeight="1">
      <c r="A108" s="47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8"/>
    </row>
    <row r="109" ht="13.5" customHeight="1">
      <c r="A109" s="47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8"/>
    </row>
    <row r="110" ht="13.5" customHeight="1">
      <c r="A110" s="47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8"/>
    </row>
    <row r="111" ht="13.5" customHeight="1">
      <c r="A111" s="47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8"/>
    </row>
    <row r="112" ht="13.5" customHeight="1">
      <c r="A112" s="47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8"/>
    </row>
    <row r="113" ht="13.5" customHeight="1">
      <c r="A113" s="47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8"/>
    </row>
    <row r="114" ht="13.5" customHeight="1">
      <c r="A114" s="47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8"/>
    </row>
    <row r="115" ht="13.5" customHeight="1">
      <c r="A115" s="47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8"/>
    </row>
    <row r="116" ht="13.5" customHeight="1">
      <c r="A116" s="47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8"/>
    </row>
    <row r="117" ht="13.5" customHeight="1">
      <c r="A117" s="47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8"/>
    </row>
    <row r="118" ht="13.5" customHeight="1">
      <c r="A118" s="47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8"/>
    </row>
    <row r="119" ht="13.5" customHeight="1">
      <c r="A119" s="47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8"/>
    </row>
    <row r="120" ht="13.5" customHeight="1">
      <c r="A120" s="47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8"/>
    </row>
    <row r="121" ht="13.5" customHeight="1">
      <c r="A121" s="47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8"/>
    </row>
    <row r="122" ht="13.5" customHeight="1">
      <c r="A122" s="47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8"/>
    </row>
    <row r="123" ht="13.5" customHeight="1">
      <c r="A123" s="47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8"/>
    </row>
    <row r="124" ht="13.5" customHeight="1">
      <c r="A124" s="47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8"/>
    </row>
    <row r="125" ht="13.5" customHeight="1">
      <c r="A125" s="47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8"/>
    </row>
    <row r="126" ht="13.5" customHeight="1">
      <c r="A126" s="47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8"/>
    </row>
    <row r="127" ht="13.5" customHeight="1">
      <c r="A127" s="47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8"/>
    </row>
    <row r="128" ht="13.5" customHeight="1">
      <c r="A128" s="47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8"/>
    </row>
    <row r="129" ht="13.5" customHeight="1">
      <c r="A129" s="47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8"/>
    </row>
    <row r="130" ht="13.5" customHeight="1">
      <c r="A130" s="47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8"/>
    </row>
    <row r="131" ht="13.5" customHeight="1">
      <c r="A131" s="47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8"/>
    </row>
    <row r="132" ht="13.5" customHeight="1">
      <c r="A132" s="47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8"/>
    </row>
    <row r="133" ht="13.5" customHeight="1">
      <c r="A133" s="47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8"/>
    </row>
    <row r="134" ht="13.5" customHeight="1">
      <c r="A134" s="47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8"/>
    </row>
    <row r="135" ht="13.5" customHeight="1">
      <c r="A135" s="47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8"/>
    </row>
    <row r="136" ht="13.5" customHeight="1">
      <c r="A136" s="47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8"/>
    </row>
    <row r="137" ht="13.5" customHeight="1">
      <c r="A137" s="47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8"/>
    </row>
    <row r="138" ht="13.5" customHeight="1">
      <c r="A138" s="47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8"/>
    </row>
    <row r="139" ht="13.5" customHeight="1">
      <c r="A139" s="47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8"/>
    </row>
    <row r="140" ht="13.5" customHeight="1">
      <c r="A140" s="47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8"/>
    </row>
    <row r="141" ht="13.5" customHeight="1">
      <c r="A141" s="47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8"/>
    </row>
    <row r="142" ht="13.5" customHeight="1">
      <c r="A142" s="47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8"/>
    </row>
    <row r="143" ht="13.5" customHeight="1">
      <c r="A143" s="47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8"/>
    </row>
    <row r="144" ht="13.5" customHeight="1">
      <c r="A144" s="47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8"/>
    </row>
    <row r="145" ht="13.5" customHeight="1">
      <c r="A145" s="47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8"/>
    </row>
    <row r="146" ht="13.5" customHeight="1">
      <c r="A146" s="47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8"/>
    </row>
    <row r="147" ht="13.5" customHeight="1">
      <c r="A147" s="47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8"/>
    </row>
    <row r="148" ht="13.5" customHeight="1">
      <c r="A148" s="47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8"/>
    </row>
    <row r="149" ht="13.5" customHeight="1">
      <c r="A149" s="47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8"/>
    </row>
    <row r="150" ht="13.5" customHeight="1">
      <c r="A150" s="47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8"/>
    </row>
    <row r="151" ht="13.5" customHeight="1">
      <c r="A151" s="47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8"/>
    </row>
    <row r="152" ht="13.5" customHeight="1">
      <c r="A152" s="47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8"/>
    </row>
    <row r="153" ht="13.5" customHeight="1">
      <c r="A153" s="47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8"/>
    </row>
    <row r="154" ht="13.5" customHeight="1">
      <c r="A154" s="47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8"/>
    </row>
    <row r="155" ht="13.5" customHeight="1">
      <c r="A155" s="47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8"/>
    </row>
    <row r="156" ht="13.5" customHeight="1">
      <c r="A156" s="47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8"/>
    </row>
    <row r="157" ht="13.5" customHeight="1">
      <c r="A157" s="47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8"/>
    </row>
    <row r="158" ht="13.5" customHeight="1">
      <c r="A158" s="47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8"/>
    </row>
    <row r="159" ht="13.5" customHeight="1">
      <c r="A159" s="47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8"/>
    </row>
    <row r="160" ht="13.5" customHeight="1">
      <c r="A160" s="47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8"/>
    </row>
    <row r="161" ht="13.5" customHeight="1">
      <c r="A161" s="47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8"/>
    </row>
    <row r="162" ht="13.5" customHeight="1">
      <c r="A162" s="47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8"/>
    </row>
    <row r="163" ht="13.5" customHeight="1">
      <c r="A163" s="47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8"/>
    </row>
    <row r="164" ht="13.5" customHeight="1">
      <c r="A164" s="47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8"/>
    </row>
    <row r="165" ht="13.5" customHeight="1">
      <c r="A165" s="47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8"/>
    </row>
    <row r="166" ht="13.5" customHeight="1">
      <c r="A166" s="47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8"/>
    </row>
    <row r="167" ht="13.5" customHeight="1">
      <c r="A167" s="47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8"/>
    </row>
    <row r="168" ht="13.5" customHeight="1">
      <c r="A168" s="47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8"/>
    </row>
    <row r="169" ht="13.5" customHeight="1">
      <c r="A169" s="47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8"/>
    </row>
    <row r="170" ht="13.5" customHeight="1">
      <c r="A170" s="47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8"/>
    </row>
    <row r="171" ht="13.5" customHeight="1">
      <c r="A171" s="47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8"/>
    </row>
    <row r="172" ht="13.5" customHeight="1">
      <c r="A172" s="47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8"/>
    </row>
    <row r="173" ht="13.5" customHeight="1">
      <c r="A173" s="47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8"/>
    </row>
    <row r="174" ht="13.5" customHeight="1">
      <c r="A174" s="47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8"/>
    </row>
    <row r="175" ht="13.5" customHeight="1">
      <c r="A175" s="47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8"/>
    </row>
    <row r="176" ht="13.5" customHeight="1">
      <c r="A176" s="47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8"/>
    </row>
    <row r="177" ht="13.5" customHeight="1">
      <c r="A177" s="47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8"/>
    </row>
    <row r="178" ht="13.5" customHeight="1">
      <c r="A178" s="47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8"/>
    </row>
    <row r="179" ht="13.5" customHeight="1">
      <c r="A179" s="47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8"/>
    </row>
    <row r="180" ht="13.5" customHeight="1">
      <c r="A180" s="47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8"/>
    </row>
    <row r="181" ht="13.5" customHeight="1">
      <c r="A181" s="47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8"/>
    </row>
    <row r="182" ht="13.5" customHeight="1">
      <c r="A182" s="47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8"/>
    </row>
    <row r="183" ht="13.5" customHeight="1">
      <c r="A183" s="47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8"/>
    </row>
    <row r="184" ht="13.5" customHeight="1">
      <c r="A184" s="47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8"/>
    </row>
    <row r="185" ht="13.5" customHeight="1">
      <c r="A185" s="47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8"/>
    </row>
    <row r="186" ht="13.5" customHeight="1">
      <c r="A186" s="47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8"/>
    </row>
    <row r="187" ht="13.5" customHeight="1">
      <c r="A187" s="47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8"/>
    </row>
    <row r="188" ht="13.5" customHeight="1">
      <c r="A188" s="47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8"/>
    </row>
    <row r="189" ht="13.5" customHeight="1">
      <c r="A189" s="47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8"/>
    </row>
    <row r="190" ht="13.5" customHeight="1">
      <c r="A190" s="47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8"/>
    </row>
    <row r="191" ht="13.5" customHeight="1">
      <c r="A191" s="47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8"/>
    </row>
    <row r="192" ht="13.5" customHeight="1">
      <c r="A192" s="47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8"/>
    </row>
    <row r="193" ht="13.5" customHeight="1">
      <c r="A193" s="47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8"/>
    </row>
    <row r="194" ht="13.5" customHeight="1">
      <c r="A194" s="47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8"/>
    </row>
    <row r="195" ht="13.5" customHeight="1">
      <c r="A195" s="47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8"/>
    </row>
    <row r="196" ht="13.5" customHeight="1">
      <c r="A196" s="47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8"/>
    </row>
    <row r="197" ht="13.5" customHeight="1">
      <c r="A197" s="47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8"/>
    </row>
    <row r="198" ht="13.5" customHeight="1">
      <c r="A198" s="47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8"/>
    </row>
    <row r="199" ht="13.5" customHeight="1">
      <c r="A199" s="47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8"/>
    </row>
    <row r="200" ht="13.5" customHeight="1">
      <c r="A200" s="47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8"/>
    </row>
    <row r="201" ht="13.5" customHeight="1">
      <c r="A201" s="47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8"/>
    </row>
    <row r="202" ht="13.5" customHeight="1">
      <c r="A202" s="47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8"/>
    </row>
    <row r="203" ht="13.5" customHeight="1">
      <c r="A203" s="47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8"/>
    </row>
    <row r="204" ht="13.5" customHeight="1">
      <c r="A204" s="47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8"/>
    </row>
    <row r="205" ht="13.5" customHeight="1">
      <c r="A205" s="47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8"/>
    </row>
    <row r="206" ht="13.5" customHeight="1">
      <c r="A206" s="47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8"/>
    </row>
    <row r="207" ht="13.5" customHeight="1">
      <c r="A207" s="47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8"/>
    </row>
    <row r="208" ht="13.5" customHeight="1">
      <c r="A208" s="47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8"/>
    </row>
    <row r="209" ht="13.5" customHeight="1">
      <c r="A209" s="47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8"/>
    </row>
    <row r="210" ht="13.5" customHeight="1">
      <c r="A210" s="47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8"/>
    </row>
    <row r="211" ht="13.5" customHeight="1">
      <c r="A211" s="47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8"/>
    </row>
    <row r="212" ht="13.5" customHeight="1">
      <c r="A212" s="47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8"/>
    </row>
    <row r="213" ht="13.5" customHeight="1">
      <c r="A213" s="47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8"/>
    </row>
    <row r="214" ht="13.5" customHeight="1">
      <c r="A214" s="47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8"/>
    </row>
    <row r="215" ht="13.5" customHeight="1">
      <c r="A215" s="47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8"/>
    </row>
    <row r="216" ht="13.5" customHeight="1">
      <c r="A216" s="47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8"/>
    </row>
    <row r="217" ht="13.5" customHeight="1">
      <c r="A217" s="47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8"/>
    </row>
    <row r="218" ht="13.5" customHeight="1">
      <c r="A218" s="47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8"/>
    </row>
    <row r="219" ht="13.5" customHeight="1">
      <c r="A219" s="47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8"/>
    </row>
    <row r="220" ht="13.5" customHeight="1">
      <c r="A220" s="47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8"/>
    </row>
    <row r="221" ht="13.5" customHeight="1">
      <c r="A221" s="47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8"/>
    </row>
    <row r="222" ht="13.5" customHeight="1">
      <c r="A222" s="47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8"/>
    </row>
    <row r="223" ht="13.5" customHeight="1">
      <c r="A223" s="47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8"/>
    </row>
    <row r="224" ht="13.5" customHeight="1">
      <c r="A224" s="47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8"/>
    </row>
    <row r="225" ht="13.5" customHeight="1">
      <c r="A225" s="47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8"/>
    </row>
    <row r="226" ht="13.5" customHeight="1">
      <c r="A226" s="47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8"/>
    </row>
    <row r="227" ht="13.5" customHeight="1">
      <c r="A227" s="47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8"/>
    </row>
    <row r="228" ht="13.5" customHeight="1">
      <c r="A228" s="47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8"/>
    </row>
    <row r="229" ht="13.5" customHeight="1">
      <c r="A229" s="47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8"/>
    </row>
    <row r="230" ht="13.5" customHeight="1">
      <c r="A230" s="47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8"/>
    </row>
    <row r="231" ht="13.5" customHeight="1">
      <c r="A231" s="47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8"/>
    </row>
    <row r="232" ht="13.5" customHeight="1">
      <c r="A232" s="47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8"/>
    </row>
    <row r="233" ht="13.5" customHeight="1">
      <c r="A233" s="47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8"/>
    </row>
    <row r="234" ht="13.5" customHeight="1">
      <c r="A234" s="47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8"/>
    </row>
    <row r="235" ht="13.5" customHeight="1">
      <c r="A235" s="47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8"/>
    </row>
    <row r="236" ht="13.5" customHeight="1">
      <c r="A236" s="47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8"/>
    </row>
    <row r="237" ht="13.5" customHeight="1">
      <c r="A237" s="47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8"/>
    </row>
    <row r="238" ht="13.5" customHeight="1">
      <c r="A238" s="47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8"/>
    </row>
    <row r="239" ht="13.5" customHeight="1">
      <c r="A239" s="47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8"/>
    </row>
    <row r="240" ht="13.5" customHeight="1">
      <c r="A240" s="47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8"/>
    </row>
    <row r="241" ht="13.5" customHeight="1">
      <c r="A241" s="47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8"/>
    </row>
    <row r="242" ht="13.5" customHeight="1">
      <c r="A242" s="47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8"/>
    </row>
    <row r="243" ht="13.5" customHeight="1">
      <c r="A243" s="47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8"/>
    </row>
    <row r="244" ht="13.5" customHeight="1">
      <c r="A244" s="47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8"/>
    </row>
    <row r="245" ht="13.5" customHeight="1">
      <c r="A245" s="47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8"/>
    </row>
    <row r="246" ht="13.5" customHeight="1">
      <c r="A246" s="47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8"/>
    </row>
    <row r="247" ht="13.5" customHeight="1">
      <c r="A247" s="47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8"/>
    </row>
    <row r="248" ht="13.5" customHeight="1">
      <c r="A248" s="47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8"/>
    </row>
    <row r="249" ht="13.5" customHeight="1">
      <c r="A249" s="47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8"/>
    </row>
    <row r="250" ht="13.5" customHeight="1">
      <c r="A250" s="47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8"/>
    </row>
    <row r="251" ht="13.5" customHeight="1">
      <c r="A251" s="47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8"/>
    </row>
    <row r="252" ht="13.5" customHeight="1">
      <c r="A252" s="47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8"/>
    </row>
    <row r="253" ht="13.5" customHeight="1">
      <c r="A253" s="47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8"/>
    </row>
    <row r="254" ht="13.5" customHeight="1">
      <c r="A254" s="47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8"/>
    </row>
    <row r="255" ht="13.5" customHeight="1">
      <c r="A255" s="47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8"/>
    </row>
    <row r="256" ht="13.5" customHeight="1">
      <c r="A256" s="47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8"/>
    </row>
    <row r="257" ht="13.5" customHeight="1">
      <c r="A257" s="47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8"/>
    </row>
    <row r="258" ht="13.5" customHeight="1">
      <c r="A258" s="47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8"/>
    </row>
    <row r="259" ht="13.5" customHeight="1">
      <c r="A259" s="47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8"/>
    </row>
    <row r="260" ht="13.5" customHeight="1">
      <c r="A260" s="47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8"/>
    </row>
    <row r="261" ht="13.5" customHeight="1">
      <c r="A261" s="47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8"/>
    </row>
    <row r="262" ht="13.5" customHeight="1">
      <c r="A262" s="47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8"/>
    </row>
    <row r="263" ht="13.5" customHeight="1">
      <c r="A263" s="47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8"/>
    </row>
    <row r="264" ht="13.5" customHeight="1">
      <c r="A264" s="47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8"/>
    </row>
    <row r="265" ht="13.5" customHeight="1">
      <c r="A265" s="47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8"/>
    </row>
    <row r="266" ht="13.5" customHeight="1">
      <c r="A266" s="47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8"/>
    </row>
    <row r="267" ht="13.5" customHeight="1">
      <c r="A267" s="47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8"/>
    </row>
    <row r="268" ht="13.5" customHeight="1">
      <c r="A268" s="47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8"/>
    </row>
    <row r="269" ht="13.5" customHeight="1">
      <c r="A269" s="47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8"/>
    </row>
    <row r="270" ht="13.5" customHeight="1">
      <c r="A270" s="47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8"/>
    </row>
    <row r="271" ht="13.5" customHeight="1">
      <c r="A271" s="47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8"/>
    </row>
    <row r="272" ht="13.5" customHeight="1">
      <c r="A272" s="47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8"/>
    </row>
    <row r="273" ht="13.5" customHeight="1">
      <c r="A273" s="47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8"/>
    </row>
    <row r="274" ht="13.5" customHeight="1">
      <c r="A274" s="47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8"/>
    </row>
    <row r="275" ht="13.5" customHeight="1">
      <c r="A275" s="47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8"/>
    </row>
    <row r="276" ht="13.5" customHeight="1">
      <c r="A276" s="47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8"/>
    </row>
    <row r="277" ht="13.5" customHeight="1">
      <c r="A277" s="47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8"/>
    </row>
    <row r="278" ht="13.5" customHeight="1">
      <c r="A278" s="47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8"/>
    </row>
    <row r="279" ht="13.5" customHeight="1">
      <c r="A279" s="47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8"/>
    </row>
    <row r="280" ht="13.5" customHeight="1">
      <c r="A280" s="47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8"/>
    </row>
    <row r="281" ht="13.5" customHeight="1">
      <c r="A281" s="47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8"/>
    </row>
    <row r="282" ht="13.5" customHeight="1">
      <c r="A282" s="47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8"/>
    </row>
    <row r="283" ht="13.5" customHeight="1">
      <c r="A283" s="47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8"/>
    </row>
    <row r="284" ht="13.5" customHeight="1">
      <c r="A284" s="47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8"/>
    </row>
    <row r="285" ht="13.5" customHeight="1">
      <c r="A285" s="47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8"/>
    </row>
    <row r="286" ht="13.5" customHeight="1">
      <c r="A286" s="47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8"/>
    </row>
    <row r="287" ht="13.5" customHeight="1">
      <c r="A287" s="47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8"/>
    </row>
    <row r="288" ht="13.5" customHeight="1">
      <c r="A288" s="47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8"/>
    </row>
    <row r="289" ht="13.5" customHeight="1">
      <c r="A289" s="47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8"/>
    </row>
    <row r="290" ht="13.5" customHeight="1">
      <c r="A290" s="47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8"/>
    </row>
    <row r="291" ht="13.5" customHeight="1">
      <c r="A291" s="47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8"/>
    </row>
    <row r="292" ht="13.5" customHeight="1">
      <c r="A292" s="47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8"/>
    </row>
    <row r="293" ht="13.5" customHeight="1">
      <c r="A293" s="47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8"/>
    </row>
    <row r="294" ht="13.5" customHeight="1">
      <c r="A294" s="47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8"/>
    </row>
    <row r="295" ht="13.5" customHeight="1">
      <c r="A295" s="47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8"/>
    </row>
    <row r="296" ht="13.5" customHeight="1">
      <c r="A296" s="47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8"/>
    </row>
    <row r="297" ht="13.5" customHeight="1">
      <c r="A297" s="47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8"/>
    </row>
    <row r="298" ht="13.5" customHeight="1">
      <c r="A298" s="47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8"/>
    </row>
    <row r="299" ht="13.5" customHeight="1">
      <c r="A299" s="47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8"/>
    </row>
    <row r="300" ht="13.5" customHeight="1">
      <c r="A300" s="47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8"/>
    </row>
    <row r="301" ht="13.5" customHeight="1">
      <c r="A301" s="47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8"/>
    </row>
    <row r="302" ht="13.5" customHeight="1">
      <c r="A302" s="47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8"/>
    </row>
    <row r="303" ht="13.5" customHeight="1">
      <c r="A303" s="47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8"/>
    </row>
    <row r="304" ht="13.5" customHeight="1">
      <c r="A304" s="47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8"/>
    </row>
    <row r="305" ht="13.5" customHeight="1">
      <c r="A305" s="47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8"/>
    </row>
    <row r="306" ht="13.5" customHeight="1">
      <c r="A306" s="47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8"/>
    </row>
    <row r="307" ht="13.5" customHeight="1">
      <c r="A307" s="47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8"/>
    </row>
    <row r="308" ht="13.5" customHeight="1">
      <c r="A308" s="47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8"/>
    </row>
    <row r="309" ht="13.5" customHeight="1">
      <c r="A309" s="47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8"/>
    </row>
    <row r="310" ht="13.5" customHeight="1">
      <c r="A310" s="47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8"/>
    </row>
    <row r="311" ht="13.5" customHeight="1">
      <c r="A311" s="47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8"/>
    </row>
    <row r="312" ht="13.5" customHeight="1">
      <c r="A312" s="47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8"/>
    </row>
    <row r="313" ht="13.5" customHeight="1">
      <c r="A313" s="47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8"/>
    </row>
    <row r="314" ht="13.5" customHeight="1">
      <c r="A314" s="47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8"/>
    </row>
    <row r="315" ht="13.5" customHeight="1">
      <c r="A315" s="47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8"/>
    </row>
    <row r="316" ht="13.5" customHeight="1">
      <c r="A316" s="47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8"/>
    </row>
    <row r="317" ht="13.5" customHeight="1">
      <c r="A317" s="47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8"/>
    </row>
    <row r="318" ht="13.5" customHeight="1">
      <c r="A318" s="47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8"/>
    </row>
    <row r="319" ht="13.5" customHeight="1">
      <c r="A319" s="47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8"/>
    </row>
    <row r="320" ht="13.5" customHeight="1">
      <c r="A320" s="47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8"/>
    </row>
    <row r="321" ht="13.5" customHeight="1">
      <c r="A321" s="47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8"/>
    </row>
    <row r="322" ht="13.5" customHeight="1">
      <c r="A322" s="47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8"/>
    </row>
    <row r="323" ht="13.5" customHeight="1">
      <c r="A323" s="47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8"/>
    </row>
    <row r="324" ht="13.5" customHeight="1">
      <c r="A324" s="47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8"/>
    </row>
    <row r="325" ht="13.5" customHeight="1">
      <c r="A325" s="47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8"/>
    </row>
    <row r="326" ht="13.5" customHeight="1">
      <c r="A326" s="47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8"/>
    </row>
    <row r="327" ht="13.5" customHeight="1">
      <c r="A327" s="47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8"/>
    </row>
    <row r="328" ht="13.5" customHeight="1">
      <c r="A328" s="47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8"/>
    </row>
    <row r="329" ht="13.5" customHeight="1">
      <c r="A329" s="47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8"/>
    </row>
    <row r="330" ht="13.5" customHeight="1">
      <c r="A330" s="47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8"/>
    </row>
    <row r="331" ht="13.5" customHeight="1">
      <c r="A331" s="47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8"/>
    </row>
    <row r="332" ht="13.5" customHeight="1">
      <c r="A332" s="47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8"/>
    </row>
    <row r="333" ht="13.5" customHeight="1">
      <c r="A333" s="47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8"/>
    </row>
    <row r="334" ht="13.5" customHeight="1">
      <c r="A334" s="47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8"/>
    </row>
    <row r="335" ht="13.5" customHeight="1">
      <c r="A335" s="47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8"/>
    </row>
    <row r="336" ht="13.5" customHeight="1">
      <c r="A336" s="47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8"/>
    </row>
    <row r="337" ht="13.5" customHeight="1">
      <c r="A337" s="47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8"/>
    </row>
    <row r="338" ht="13.5" customHeight="1">
      <c r="A338" s="47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8"/>
    </row>
    <row r="339" ht="13.5" customHeight="1">
      <c r="A339" s="47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8"/>
    </row>
    <row r="340" ht="13.5" customHeight="1">
      <c r="A340" s="47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8"/>
    </row>
    <row r="341" ht="13.5" customHeight="1">
      <c r="A341" s="47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8"/>
    </row>
    <row r="342" ht="13.5" customHeight="1">
      <c r="A342" s="47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8"/>
    </row>
    <row r="343" ht="13.5" customHeight="1">
      <c r="A343" s="47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8"/>
    </row>
    <row r="344" ht="13.5" customHeight="1">
      <c r="A344" s="47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8"/>
    </row>
    <row r="345" ht="13.5" customHeight="1">
      <c r="A345" s="47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8"/>
    </row>
    <row r="346" ht="13.5" customHeight="1">
      <c r="A346" s="47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8"/>
    </row>
    <row r="347" ht="13.5" customHeight="1">
      <c r="A347" s="47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8"/>
    </row>
    <row r="348" ht="13.5" customHeight="1">
      <c r="A348" s="47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8"/>
    </row>
    <row r="349" ht="13.5" customHeight="1">
      <c r="A349" s="47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8"/>
    </row>
    <row r="350" ht="13.5" customHeight="1">
      <c r="A350" s="47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8"/>
    </row>
    <row r="351" ht="13.5" customHeight="1">
      <c r="A351" s="47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8"/>
    </row>
    <row r="352" ht="13.5" customHeight="1">
      <c r="A352" s="47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8"/>
    </row>
    <row r="353" ht="13.5" customHeight="1">
      <c r="A353" s="47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8"/>
    </row>
    <row r="354" ht="13.5" customHeight="1">
      <c r="A354" s="47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8"/>
    </row>
    <row r="355" ht="13.5" customHeight="1">
      <c r="A355" s="47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8"/>
    </row>
    <row r="356" ht="13.5" customHeight="1">
      <c r="A356" s="47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8"/>
    </row>
    <row r="357" ht="13.5" customHeight="1">
      <c r="A357" s="47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8"/>
    </row>
    <row r="358" ht="13.5" customHeight="1">
      <c r="A358" s="47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8"/>
    </row>
    <row r="359" ht="13.5" customHeight="1">
      <c r="A359" s="47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8"/>
    </row>
    <row r="360" ht="13.5" customHeight="1">
      <c r="A360" s="47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8"/>
    </row>
    <row r="361" ht="13.5" customHeight="1">
      <c r="A361" s="47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8"/>
    </row>
    <row r="362" ht="13.5" customHeight="1">
      <c r="A362" s="47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8"/>
    </row>
    <row r="363" ht="13.5" customHeight="1">
      <c r="A363" s="47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8"/>
    </row>
    <row r="364" ht="13.5" customHeight="1">
      <c r="A364" s="47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8"/>
    </row>
    <row r="365" ht="13.5" customHeight="1">
      <c r="A365" s="47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8"/>
    </row>
    <row r="366" ht="13.5" customHeight="1">
      <c r="A366" s="47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8"/>
    </row>
    <row r="367" ht="13.5" customHeight="1">
      <c r="A367" s="47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8"/>
    </row>
    <row r="368" ht="13.5" customHeight="1">
      <c r="A368" s="47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8"/>
    </row>
    <row r="369" ht="13.5" customHeight="1">
      <c r="A369" s="47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8"/>
    </row>
  </sheetData>
  <mergeCells count="10">
    <mergeCell ref="E3:E4"/>
    <mergeCell ref="A3:A4"/>
    <mergeCell ref="C3:C4"/>
    <mergeCell ref="H5:I5"/>
    <mergeCell ref="H3:I3"/>
    <mergeCell ref="H7:I7"/>
    <mergeCell ref="H1:I2"/>
    <mergeCell ref="A1:F2"/>
    <mergeCell ref="H6:I6"/>
    <mergeCell ref="H4:I4"/>
  </mergeCells>
  <pageMargins left="0.393701" right="0.393701" top="0.393701" bottom="0.19685" header="0.511811" footer="0.511811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16" style="56" customWidth="1"/>
    <col min="2" max="2" width="16" style="56" customWidth="1"/>
    <col min="3" max="3" width="16" style="56" customWidth="1"/>
    <col min="4" max="4" width="16" style="56" customWidth="1"/>
    <col min="5" max="5" width="8.85156" style="56" customWidth="1"/>
    <col min="6" max="256" width="8.85156" style="56" customWidth="1"/>
  </cols>
  <sheetData>
    <row r="1" ht="13.5" customHeight="1">
      <c r="A1" s="57"/>
      <c r="B1" s="57"/>
      <c r="C1" s="57"/>
      <c r="D1" s="57"/>
      <c r="E1" s="58"/>
    </row>
    <row r="2" ht="34.5" customHeight="1">
      <c r="A2" t="s" s="59">
        <v>48</v>
      </c>
      <c r="B2" s="60"/>
      <c r="C2" s="60"/>
      <c r="D2" s="61"/>
      <c r="E2" s="62"/>
    </row>
    <row r="3" ht="34.5" customHeight="1">
      <c r="A3" t="s" s="63">
        <v>49</v>
      </c>
      <c r="B3" s="64"/>
      <c r="C3" s="65">
        <v>2016</v>
      </c>
      <c r="D3" s="66"/>
      <c r="E3" s="62"/>
    </row>
    <row r="4" ht="34.5" customHeight="1">
      <c r="A4" t="s" s="67">
        <v>1</v>
      </c>
      <c r="B4" s="68"/>
      <c r="C4" s="68"/>
      <c r="D4" s="69"/>
      <c r="E4" s="62"/>
    </row>
    <row r="5" ht="34.5" customHeight="1">
      <c r="A5" t="s" s="70">
        <v>5</v>
      </c>
      <c r="B5" t="s" s="71">
        <v>6</v>
      </c>
      <c r="C5" t="s" s="71">
        <v>7</v>
      </c>
      <c r="D5" t="s" s="72">
        <v>8</v>
      </c>
      <c r="E5" s="62"/>
    </row>
    <row r="6" ht="12.75" customHeight="1">
      <c r="A6" s="31"/>
      <c r="B6" s="31"/>
      <c r="C6" s="31"/>
      <c r="D6" s="31"/>
      <c r="E6" s="58"/>
    </row>
    <row r="7" ht="12.75" customHeight="1">
      <c r="A7" s="20"/>
      <c r="B7" s="20"/>
      <c r="C7" s="20"/>
      <c r="D7" s="20"/>
      <c r="E7" s="58"/>
    </row>
    <row r="8" ht="12.75" customHeight="1">
      <c r="A8" s="20"/>
      <c r="B8" s="20"/>
      <c r="C8" s="20"/>
      <c r="D8" s="20"/>
      <c r="E8" s="58"/>
    </row>
    <row r="9" ht="12.75" customHeight="1">
      <c r="A9" s="20"/>
      <c r="B9" s="20"/>
      <c r="C9" s="20"/>
      <c r="D9" s="20"/>
      <c r="E9" s="58"/>
    </row>
    <row r="10" ht="12.75" customHeight="1">
      <c r="A10" s="20"/>
      <c r="B10" s="20"/>
      <c r="C10" s="20"/>
      <c r="D10" s="20"/>
      <c r="E10" s="58"/>
    </row>
  </sheetData>
  <mergeCells count="4">
    <mergeCell ref="A4:D4"/>
    <mergeCell ref="C3:D3"/>
    <mergeCell ref="A3:B3"/>
    <mergeCell ref="A2:D2"/>
  </mergeCells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