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1Q" sheetId="1" r:id="rId4"/>
    <sheet name="2Q" sheetId="2" r:id="rId5"/>
    <sheet name="3Q" sheetId="3" r:id="rId6"/>
    <sheet name="4Q" sheetId="4" r:id="rId7"/>
    <sheet name="vstupy" sheetId="5" r:id="rId8"/>
  </sheets>
</workbook>
</file>

<file path=xl/comments1.xml><?xml version="1.0" encoding="utf-8"?>
<comments xmlns="http://schemas.openxmlformats.org/spreadsheetml/2006/main">
  <authors>
    <author>Franta</author>
  </authors>
  <commentList>
    <comment ref="A2" authorId="0">
      <text>
        <r>
          <rPr>
            <sz val="11"/>
            <color indexed="8"/>
            <rFont val="Helvetica"/>
          </rPr>
          <t>Franta:
text, který se objeví v nadpise u každého 
čtvrtletí - lze upravovat</t>
        </r>
      </text>
    </comment>
    <comment ref="C3" authorId="0">
      <text>
        <r>
          <rPr>
            <sz val="11"/>
            <color indexed="8"/>
            <rFont val="Helvetica"/>
          </rPr>
          <t xml:space="preserve">Franta:
zapiš do buňky rok plánu akcí
(např.: 2011 …. ) </t>
        </r>
      </text>
    </comment>
  </commentList>
</comments>
</file>

<file path=xl/sharedStrings.xml><?xml version="1.0" encoding="utf-8"?>
<sst xmlns="http://schemas.openxmlformats.org/spreadsheetml/2006/main" uniqueCount="92">
  <si>
    <t>Akce pořádané Asociací klinických logopedů České republiky v I.čtvrtletí  2015</t>
  </si>
  <si>
    <t>přejít na list</t>
  </si>
  <si>
    <r>
      <rPr>
        <b val="1"/>
        <sz val="9"/>
        <color indexed="9"/>
        <rFont val="Arial Narrow"/>
      </rPr>
      <t xml:space="preserve">akce AKL ČR        </t>
    </r>
    <r>
      <rPr>
        <b val="1"/>
        <sz val="9"/>
        <color indexed="11"/>
        <rFont val="Arial Narrow"/>
      </rPr>
      <t>certifikovaný kurz</t>
    </r>
  </si>
  <si>
    <r>
      <rPr>
        <b val="1"/>
        <sz val="9"/>
        <color indexed="9"/>
        <rFont val="Arial Narrow"/>
      </rPr>
      <t xml:space="preserve">akce AKL ČR         </t>
    </r>
    <r>
      <rPr>
        <b val="1"/>
        <sz val="9"/>
        <color indexed="11"/>
        <rFont val="Arial Narrow"/>
      </rPr>
      <t xml:space="preserve">    certifikovaný kurz</t>
    </r>
  </si>
  <si>
    <r>
      <rPr>
        <b val="1"/>
        <sz val="9"/>
        <color indexed="9"/>
        <rFont val="Arial Narrow"/>
      </rPr>
      <t xml:space="preserve">akce AKL ČR         </t>
    </r>
    <r>
      <rPr>
        <b val="1"/>
        <sz val="9"/>
        <color indexed="11"/>
        <rFont val="Arial Narrow"/>
      </rPr>
      <t xml:space="preserve"> certifikovaný kurz</t>
    </r>
  </si>
  <si>
    <r>
      <rPr>
        <u val="single"/>
        <sz val="10"/>
        <color indexed="9"/>
        <rFont val="Arial"/>
      </rPr>
      <t>vstupy</t>
    </r>
  </si>
  <si>
    <t>akce jiných organizátorů</t>
  </si>
  <si>
    <r>
      <rPr>
        <u val="single"/>
        <sz val="10"/>
        <color indexed="9"/>
        <rFont val="Arial"/>
      </rPr>
      <t>I.Q</t>
    </r>
  </si>
  <si>
    <r>
      <rPr>
        <u val="single"/>
        <sz val="10"/>
        <color indexed="9"/>
        <rFont val="Arial"/>
      </rPr>
      <t>II.Q</t>
    </r>
  </si>
  <si>
    <r>
      <rPr>
        <b val="1"/>
        <sz val="8"/>
        <color indexed="13"/>
        <rFont val="Arial"/>
      </rPr>
      <t>Specializační kurz v KL - základní kmen</t>
    </r>
    <r>
      <rPr>
        <sz val="8"/>
        <color indexed="13"/>
        <rFont val="Arial"/>
      </rPr>
      <t>, IPVZ Praha, spec.vz.</t>
    </r>
  </si>
  <si>
    <r>
      <rPr>
        <u val="single"/>
        <sz val="10"/>
        <color indexed="9"/>
        <rFont val="Arial"/>
      </rPr>
      <t>III.Q</t>
    </r>
  </si>
  <si>
    <r>
      <rPr>
        <u val="single"/>
        <sz val="10"/>
        <color indexed="9"/>
        <rFont val="Arial"/>
      </rPr>
      <t>IV.Q</t>
    </r>
  </si>
  <si>
    <r>
      <rPr>
        <b val="1"/>
        <sz val="8"/>
        <color indexed="13"/>
        <rFont val="Arial"/>
      </rPr>
      <t>Specializační kurz v KL - základní kmen,</t>
    </r>
    <r>
      <rPr>
        <sz val="8"/>
        <color indexed="13"/>
        <rFont val="Arial"/>
      </rPr>
      <t xml:space="preserve"> IPVZ Praha, spec.vz.</t>
    </r>
  </si>
  <si>
    <r>
      <rPr>
        <b val="1"/>
        <sz val="8"/>
        <color indexed="13"/>
        <rFont val="Arial"/>
      </rPr>
      <t xml:space="preserve">Specializační kurz v KL - základní kmen, </t>
    </r>
    <r>
      <rPr>
        <sz val="8"/>
        <color indexed="13"/>
        <rFont val="Arial"/>
      </rPr>
      <t>IPVZ Praha, spec.vz.</t>
    </r>
  </si>
  <si>
    <r>
      <rPr>
        <b val="1"/>
        <sz val="12"/>
        <color indexed="15"/>
        <rFont val="Arial"/>
      </rPr>
      <t>!!!</t>
    </r>
    <r>
      <rPr>
        <b val="1"/>
        <sz val="8"/>
        <color indexed="9"/>
        <rFont val="Arial"/>
      </rPr>
      <t>Rozvoj komunikace u dětí s PAS II.</t>
    </r>
    <r>
      <rPr>
        <sz val="8"/>
        <color indexed="9"/>
        <rFont val="Arial"/>
      </rPr>
      <t>, Praha, celož.vz.,</t>
    </r>
    <r>
      <rPr>
        <b val="1"/>
        <sz val="8"/>
        <color indexed="11"/>
        <rFont val="Arial"/>
      </rPr>
      <t xml:space="preserve"> CK - Terapie orální pozice II., </t>
    </r>
    <r>
      <rPr>
        <sz val="8"/>
        <color indexed="11"/>
        <rFont val="Arial"/>
      </rPr>
      <t xml:space="preserve">Brno, </t>
    </r>
    <r>
      <rPr>
        <b val="1"/>
        <sz val="8"/>
        <color indexed="11"/>
        <rFont val="Arial"/>
      </rPr>
      <t>CK - Edukace a reedukace hlasu I.,</t>
    </r>
    <r>
      <rPr>
        <sz val="8"/>
        <color indexed="11"/>
        <rFont val="Arial"/>
      </rPr>
      <t xml:space="preserve"> Praha</t>
    </r>
  </si>
  <si>
    <r>
      <rPr>
        <b val="1"/>
        <sz val="12"/>
        <color indexed="15"/>
        <rFont val="Arial"/>
      </rPr>
      <t>!!!</t>
    </r>
    <r>
      <rPr>
        <b val="1"/>
        <sz val="8"/>
        <color indexed="9"/>
        <rFont val="Arial"/>
      </rPr>
      <t xml:space="preserve">Rozvoj komunikace u dětí s PAS II., </t>
    </r>
    <r>
      <rPr>
        <sz val="8"/>
        <color indexed="9"/>
        <rFont val="Arial"/>
      </rPr>
      <t xml:space="preserve">Praha, celož.vz., </t>
    </r>
    <r>
      <rPr>
        <b val="1"/>
        <sz val="8"/>
        <color indexed="11"/>
        <rFont val="Arial"/>
      </rPr>
      <t>CK - Terapie orální pozice II.,</t>
    </r>
    <r>
      <rPr>
        <sz val="8"/>
        <color indexed="11"/>
        <rFont val="Arial"/>
      </rPr>
      <t>Brno</t>
    </r>
  </si>
  <si>
    <r>
      <rPr>
        <b val="1"/>
        <sz val="8"/>
        <color indexed="11"/>
        <rFont val="Arial"/>
      </rPr>
      <t xml:space="preserve">CK - Poruchy polykání II., </t>
    </r>
    <r>
      <rPr>
        <sz val="8"/>
        <color indexed="11"/>
        <rFont val="Arial"/>
      </rPr>
      <t>HK</t>
    </r>
  </si>
  <si>
    <t>IX. Jánskolázeňské sympozium</t>
  </si>
  <si>
    <r>
      <rPr>
        <b val="1"/>
        <sz val="8"/>
        <color indexed="9"/>
        <rFont val="Arial"/>
      </rPr>
      <t>Hlas</t>
    </r>
    <r>
      <rPr>
        <sz val="8"/>
        <color indexed="9"/>
        <rFont val="Arial"/>
      </rPr>
      <t>, Praha, spec. vz.</t>
    </r>
  </si>
  <si>
    <r>
      <rPr>
        <b val="1"/>
        <sz val="12"/>
        <color indexed="15"/>
        <rFont val="Arial"/>
      </rPr>
      <t>!!!</t>
    </r>
    <r>
      <rPr>
        <b val="1"/>
        <sz val="8"/>
        <color indexed="9"/>
        <rFont val="Arial"/>
      </rPr>
      <t>Komunikace osob se sluchovým postižením</t>
    </r>
    <r>
      <rPr>
        <sz val="8"/>
        <color indexed="9"/>
        <rFont val="Arial"/>
      </rPr>
      <t xml:space="preserve">, Olomouc, celož.vz., </t>
    </r>
    <r>
      <rPr>
        <b val="1"/>
        <sz val="8"/>
        <color indexed="9"/>
        <rFont val="Arial"/>
      </rPr>
      <t>Neurogenní poruchy řeči u dospělých (Dysartrie, apraxie)</t>
    </r>
    <r>
      <rPr>
        <sz val="8"/>
        <color indexed="9"/>
        <rFont val="Arial"/>
      </rPr>
      <t xml:space="preserve">, Brno, spec.vz., </t>
    </r>
    <r>
      <rPr>
        <b val="1"/>
        <sz val="8"/>
        <color indexed="11"/>
        <rFont val="Arial"/>
      </rPr>
      <t xml:space="preserve">CK - Edukace a reedukace hlasu III., </t>
    </r>
    <r>
      <rPr>
        <sz val="8"/>
        <color indexed="11"/>
        <rFont val="Arial"/>
      </rPr>
      <t>Praha</t>
    </r>
  </si>
  <si>
    <r>
      <rPr>
        <b val="1"/>
        <sz val="8"/>
        <color indexed="18"/>
        <rFont val="Arial"/>
      </rPr>
      <t>Hlas</t>
    </r>
    <r>
      <rPr>
        <sz val="8"/>
        <color indexed="18"/>
        <rFont val="Arial"/>
      </rPr>
      <t>, Praha, spec. vz.</t>
    </r>
  </si>
  <si>
    <r>
      <rPr>
        <b val="1"/>
        <sz val="12"/>
        <color indexed="15"/>
        <rFont val="Arial"/>
      </rPr>
      <t>!!!</t>
    </r>
    <r>
      <rPr>
        <b val="1"/>
        <sz val="8"/>
        <color indexed="18"/>
        <rFont val="Arial"/>
      </rPr>
      <t>Komunikace osob se sluchovým postižením</t>
    </r>
    <r>
      <rPr>
        <sz val="8"/>
        <color indexed="18"/>
        <rFont val="Arial"/>
      </rPr>
      <t xml:space="preserve">, Olomouc, celož.vz., </t>
    </r>
    <r>
      <rPr>
        <b val="1"/>
        <sz val="8"/>
        <color indexed="18"/>
        <rFont val="Arial"/>
      </rPr>
      <t>Neurogenní poruchy řeči u dospělých (Dysartrie, apraxie),</t>
    </r>
    <r>
      <rPr>
        <sz val="8"/>
        <color indexed="18"/>
        <rFont val="Arial"/>
      </rPr>
      <t xml:space="preserve"> Brno, spec.vz.</t>
    </r>
  </si>
  <si>
    <r>
      <rPr>
        <b val="1"/>
        <sz val="8"/>
        <color indexed="18"/>
        <rFont val="Arial"/>
      </rPr>
      <t xml:space="preserve">Neurologie pro KL, </t>
    </r>
    <r>
      <rPr>
        <sz val="8"/>
        <color indexed="18"/>
        <rFont val="Arial"/>
      </rPr>
      <t>Brno, spec.vz.</t>
    </r>
  </si>
  <si>
    <r>
      <rPr>
        <b val="1"/>
        <sz val="8"/>
        <color indexed="18"/>
        <rFont val="Arial"/>
      </rPr>
      <t>Neurologie pro KL</t>
    </r>
    <r>
      <rPr>
        <sz val="8"/>
        <color indexed="18"/>
        <rFont val="Arial"/>
      </rPr>
      <t>, Brno, spec.vz.</t>
    </r>
  </si>
  <si>
    <r>
      <rPr>
        <b val="1"/>
        <sz val="12"/>
        <color indexed="15"/>
        <rFont val="Arial"/>
      </rPr>
      <t>!!!</t>
    </r>
    <r>
      <rPr>
        <b val="1"/>
        <sz val="8"/>
        <color indexed="9"/>
        <rFont val="Arial"/>
      </rPr>
      <t>Vývojová dysfázie</t>
    </r>
    <r>
      <rPr>
        <sz val="8"/>
        <color indexed="9"/>
        <rFont val="Arial"/>
      </rPr>
      <t xml:space="preserve">, Praha, spec.vz., </t>
    </r>
    <r>
      <rPr>
        <b val="1"/>
        <sz val="8"/>
        <color indexed="11"/>
        <rFont val="Arial"/>
      </rPr>
      <t xml:space="preserve">CK - Edukace a reedukace hlasu II., </t>
    </r>
    <r>
      <rPr>
        <sz val="8"/>
        <color indexed="11"/>
        <rFont val="Arial"/>
      </rPr>
      <t>Praha</t>
    </r>
  </si>
  <si>
    <r>
      <rPr>
        <b val="1"/>
        <sz val="12"/>
        <color indexed="15"/>
        <rFont val="Arial"/>
      </rPr>
      <t>!!!</t>
    </r>
    <r>
      <rPr>
        <b val="1"/>
        <sz val="8"/>
        <color indexed="18"/>
        <rFont val="Arial"/>
      </rPr>
      <t>Palatolálie</t>
    </r>
    <r>
      <rPr>
        <sz val="8"/>
        <color indexed="18"/>
        <rFont val="Arial"/>
      </rPr>
      <t>, Praha, spec. vz.,</t>
    </r>
    <r>
      <rPr>
        <b val="1"/>
        <sz val="8"/>
        <color indexed="11"/>
        <rFont val="Arial"/>
      </rPr>
      <t xml:space="preserve"> CK - Poruchy polykání III., </t>
    </r>
    <r>
      <rPr>
        <sz val="8"/>
        <color indexed="11"/>
        <rFont val="Arial"/>
      </rPr>
      <t>HK</t>
    </r>
  </si>
  <si>
    <r>
      <rPr>
        <b val="1"/>
        <sz val="8"/>
        <color indexed="9"/>
        <rFont val="Arial"/>
      </rPr>
      <t xml:space="preserve">Vývojová dysfázie, </t>
    </r>
    <r>
      <rPr>
        <sz val="8"/>
        <color indexed="9"/>
        <rFont val="Arial"/>
      </rPr>
      <t>Praha, spec.vz.</t>
    </r>
  </si>
  <si>
    <r>
      <rPr>
        <b val="1"/>
        <sz val="12"/>
        <color indexed="15"/>
        <rFont val="Arial"/>
      </rPr>
      <t>!!!</t>
    </r>
    <r>
      <rPr>
        <b val="1"/>
        <sz val="8"/>
        <color indexed="9"/>
        <rFont val="Arial"/>
      </rPr>
      <t>Palatolálie,</t>
    </r>
    <r>
      <rPr>
        <sz val="8"/>
        <color indexed="9"/>
        <rFont val="Arial"/>
      </rPr>
      <t xml:space="preserve"> Praha, spec. vz.</t>
    </r>
    <r>
      <rPr>
        <b val="1"/>
        <sz val="8"/>
        <color indexed="9"/>
        <rFont val="Arial"/>
      </rPr>
      <t xml:space="preserve">, </t>
    </r>
    <r>
      <rPr>
        <b val="1"/>
        <sz val="8"/>
        <color indexed="11"/>
        <rFont val="Arial"/>
      </rPr>
      <t xml:space="preserve">CK - Poruchy polykání III., </t>
    </r>
    <r>
      <rPr>
        <sz val="8"/>
        <color indexed="11"/>
        <rFont val="Arial"/>
      </rPr>
      <t>HK</t>
    </r>
  </si>
  <si>
    <r>
      <rPr>
        <b val="1"/>
        <sz val="12"/>
        <color indexed="15"/>
        <rFont val="Arial"/>
      </rPr>
      <t>!!!</t>
    </r>
    <r>
      <rPr>
        <b val="1"/>
        <sz val="8"/>
        <color indexed="18"/>
        <rFont val="Arial"/>
      </rPr>
      <t>Afaziologie A,</t>
    </r>
    <r>
      <rPr>
        <sz val="8"/>
        <color indexed="18"/>
        <rFont val="Arial"/>
      </rPr>
      <t xml:space="preserve"> Brno, spec.vz., </t>
    </r>
    <r>
      <rPr>
        <b val="1"/>
        <sz val="8"/>
        <color indexed="11"/>
        <rFont val="Arial"/>
      </rPr>
      <t xml:space="preserve">CK - Terapie orální pozice I., </t>
    </r>
    <r>
      <rPr>
        <sz val="8"/>
        <color indexed="11"/>
        <rFont val="Arial"/>
      </rPr>
      <t>Brno</t>
    </r>
  </si>
  <si>
    <r>
      <rPr>
        <b val="1"/>
        <sz val="12"/>
        <color indexed="15"/>
        <rFont val="Arial"/>
      </rPr>
      <t>!!!</t>
    </r>
    <r>
      <rPr>
        <b val="1"/>
        <sz val="8"/>
        <color indexed="9"/>
        <rFont val="Arial"/>
      </rPr>
      <t xml:space="preserve">Afaziologie A, </t>
    </r>
    <r>
      <rPr>
        <sz val="8"/>
        <color indexed="9"/>
        <rFont val="Arial"/>
      </rPr>
      <t>Brno, spec.vz</t>
    </r>
    <r>
      <rPr>
        <b val="1"/>
        <sz val="8"/>
        <color indexed="9"/>
        <rFont val="Arial"/>
      </rPr>
      <t>.,</t>
    </r>
    <r>
      <rPr>
        <sz val="8"/>
        <color indexed="11"/>
        <rFont val="Arial"/>
      </rPr>
      <t xml:space="preserve"> </t>
    </r>
    <r>
      <rPr>
        <b val="1"/>
        <sz val="8"/>
        <color indexed="11"/>
        <rFont val="Arial"/>
      </rPr>
      <t xml:space="preserve">CK - Terapie orální pozice I., </t>
    </r>
    <r>
      <rPr>
        <sz val="8"/>
        <color indexed="11"/>
        <rFont val="Arial"/>
      </rPr>
      <t>Brno</t>
    </r>
  </si>
  <si>
    <r>
      <rPr>
        <b val="1"/>
        <sz val="8"/>
        <color indexed="9"/>
        <rFont val="Arial"/>
      </rPr>
      <t xml:space="preserve">Afaziologie B, </t>
    </r>
    <r>
      <rPr>
        <sz val="8"/>
        <color indexed="9"/>
        <rFont val="Arial"/>
      </rPr>
      <t>Brno, spec.vz.</t>
    </r>
  </si>
  <si>
    <r>
      <rPr>
        <b val="1"/>
        <sz val="8"/>
        <color indexed="16"/>
        <rFont val="Arial"/>
      </rPr>
      <t>CK - Terapie orální pozice III.,</t>
    </r>
    <r>
      <rPr>
        <sz val="8"/>
        <color indexed="11"/>
        <rFont val="Arial"/>
      </rPr>
      <t xml:space="preserve"> Brno</t>
    </r>
  </si>
  <si>
    <r>
      <rPr>
        <b val="1"/>
        <sz val="8"/>
        <color indexed="9"/>
        <rFont val="Arial"/>
      </rPr>
      <t xml:space="preserve">AfaziologieB, </t>
    </r>
    <r>
      <rPr>
        <sz val="8"/>
        <color indexed="9"/>
        <rFont val="Arial"/>
      </rPr>
      <t>Brno, spec.vz.</t>
    </r>
  </si>
  <si>
    <r>
      <rPr>
        <b val="1"/>
        <sz val="8"/>
        <color indexed="16"/>
        <rFont val="Arial"/>
      </rPr>
      <t xml:space="preserve">CK - Terapie orální pozice III., </t>
    </r>
    <r>
      <rPr>
        <sz val="8"/>
        <color indexed="11"/>
        <rFont val="Arial"/>
      </rPr>
      <t>Brno</t>
    </r>
  </si>
  <si>
    <r>
      <rPr>
        <b val="1"/>
        <sz val="12"/>
        <color indexed="15"/>
        <rFont val="Arial"/>
      </rPr>
      <t>!!!</t>
    </r>
    <r>
      <rPr>
        <b val="1"/>
        <sz val="8"/>
        <color indexed="9"/>
        <rFont val="Arial"/>
      </rPr>
      <t>Vyšetřovací testy v KL</t>
    </r>
    <r>
      <rPr>
        <sz val="8"/>
        <color indexed="9"/>
        <rFont val="Arial"/>
      </rPr>
      <t xml:space="preserve">, Praha, spec.vz., </t>
    </r>
    <r>
      <rPr>
        <b val="1"/>
        <sz val="8"/>
        <color indexed="11"/>
        <rFont val="Arial"/>
      </rPr>
      <t>CK - Poruchy polykání I.</t>
    </r>
    <r>
      <rPr>
        <sz val="8"/>
        <color indexed="11"/>
        <rFont val="Arial"/>
      </rPr>
      <t>, HK</t>
    </r>
  </si>
  <si>
    <r>
      <rPr>
        <b val="1"/>
        <sz val="12"/>
        <color indexed="15"/>
        <rFont val="Arial"/>
      </rPr>
      <t>!!!</t>
    </r>
    <r>
      <rPr>
        <b val="1"/>
        <sz val="8"/>
        <color indexed="9"/>
        <rFont val="Arial"/>
      </rPr>
      <t xml:space="preserve">Vyšetřovací testy v KL, </t>
    </r>
    <r>
      <rPr>
        <sz val="8"/>
        <color indexed="9"/>
        <rFont val="Arial"/>
      </rPr>
      <t xml:space="preserve">Praha, spec.vz., </t>
    </r>
    <r>
      <rPr>
        <b val="1"/>
        <sz val="8"/>
        <color indexed="11"/>
        <rFont val="Arial"/>
      </rPr>
      <t>CK - Poruchy polykání I.</t>
    </r>
    <r>
      <rPr>
        <sz val="8"/>
        <color indexed="11"/>
        <rFont val="Arial"/>
      </rPr>
      <t>, HK</t>
    </r>
  </si>
  <si>
    <r>
      <rPr>
        <b val="1"/>
        <sz val="13"/>
        <color indexed="9"/>
        <rFont val="Arial Narrow"/>
      </rPr>
      <t>Akce pořádané Asociací klinických logopedů České republiky ve II.čtvrtletí  2015</t>
    </r>
  </si>
  <si>
    <t>akce AKL ČR</t>
  </si>
  <si>
    <t>STÁTNÍ SVÁTEK</t>
  </si>
  <si>
    <r>
      <rPr>
        <b val="1"/>
        <sz val="8"/>
        <color indexed="13"/>
        <rFont val="Arial"/>
      </rPr>
      <t>Specializační kurz v KL - spec.výcvik</t>
    </r>
    <r>
      <rPr>
        <sz val="8"/>
        <color indexed="13"/>
        <rFont val="Arial"/>
      </rPr>
      <t>, IPVZ Praha, spec.vz.</t>
    </r>
  </si>
  <si>
    <t>II.Q</t>
  </si>
  <si>
    <r>
      <rPr>
        <b val="1"/>
        <sz val="8"/>
        <color indexed="13"/>
        <rFont val="Arial"/>
      </rPr>
      <t xml:space="preserve">Specializační kurz v KL - spec.výcvik, </t>
    </r>
    <r>
      <rPr>
        <sz val="8"/>
        <color indexed="13"/>
        <rFont val="Arial"/>
      </rPr>
      <t>IPVZ Praha, spec.vz.</t>
    </r>
  </si>
  <si>
    <t>VELIKONOCE</t>
  </si>
  <si>
    <r>
      <rPr>
        <b val="1"/>
        <sz val="8"/>
        <color indexed="13"/>
        <rFont val="Arial"/>
      </rPr>
      <t>Dyslalie</t>
    </r>
    <r>
      <rPr>
        <sz val="8"/>
        <color indexed="13"/>
        <rFont val="Arial"/>
      </rPr>
      <t>, LOGO s.r.o., Brno, spec.vz.</t>
    </r>
  </si>
  <si>
    <r>
      <rPr>
        <sz val="8"/>
        <color indexed="15"/>
        <rFont val="Arial"/>
      </rPr>
      <t xml:space="preserve">ATESTACE - </t>
    </r>
    <r>
      <rPr>
        <sz val="8"/>
        <color indexed="8"/>
        <rFont val="Arial"/>
      </rPr>
      <t>písemný test</t>
    </r>
  </si>
  <si>
    <r>
      <rPr>
        <b val="1"/>
        <sz val="8"/>
        <color indexed="9"/>
        <rFont val="Arial"/>
      </rPr>
      <t>Fixovaná koktavost - B,</t>
    </r>
    <r>
      <rPr>
        <sz val="8"/>
        <color indexed="9"/>
        <rFont val="Arial"/>
      </rPr>
      <t xml:space="preserve"> Praha, spec.vz.</t>
    </r>
  </si>
  <si>
    <r>
      <rPr>
        <b val="1"/>
        <sz val="8"/>
        <color indexed="9"/>
        <rFont val="Arial"/>
      </rPr>
      <t>Fixovaná koktavost - B</t>
    </r>
    <r>
      <rPr>
        <sz val="8"/>
        <color indexed="9"/>
        <rFont val="Arial"/>
      </rPr>
      <t>, Praha, spec.vz.</t>
    </r>
  </si>
  <si>
    <r>
      <rPr>
        <b val="1"/>
        <sz val="8"/>
        <color indexed="13"/>
        <rFont val="Arial"/>
      </rPr>
      <t xml:space="preserve">Vývojová dysfázie, </t>
    </r>
    <r>
      <rPr>
        <sz val="8"/>
        <color indexed="13"/>
        <rFont val="Arial"/>
      </rPr>
      <t>LOGO s.r.o., Brno, spec.vz.</t>
    </r>
  </si>
  <si>
    <r>
      <rPr>
        <b val="1"/>
        <sz val="12"/>
        <color indexed="15"/>
        <rFont val="Arial"/>
      </rPr>
      <t>!!!</t>
    </r>
    <r>
      <rPr>
        <b val="1"/>
        <sz val="8"/>
        <color indexed="21"/>
        <rFont val="Arial"/>
      </rPr>
      <t>Rozvoj komunikace u dětí s PAS I.</t>
    </r>
    <r>
      <rPr>
        <sz val="8"/>
        <color indexed="21"/>
        <rFont val="Arial"/>
      </rPr>
      <t xml:space="preserve">, Praha, celož.vz., </t>
    </r>
    <r>
      <rPr>
        <b val="1"/>
        <sz val="8"/>
        <color indexed="21"/>
        <rFont val="Arial"/>
      </rPr>
      <t>Vady a poruchy sluchu</t>
    </r>
    <r>
      <rPr>
        <sz val="8"/>
        <color indexed="21"/>
        <rFont val="Arial"/>
      </rPr>
      <t xml:space="preserve">, Praha, spec.vz., </t>
    </r>
    <r>
      <rPr>
        <b val="1"/>
        <sz val="8"/>
        <color indexed="13"/>
        <rFont val="Arial"/>
      </rPr>
      <t>Poruchy polykání,</t>
    </r>
    <r>
      <rPr>
        <sz val="8"/>
        <color indexed="13"/>
        <rFont val="Arial"/>
      </rPr>
      <t xml:space="preserve"> LOGO s.r.o., Brno, spec. vz.</t>
    </r>
  </si>
  <si>
    <r>
      <rPr>
        <b val="1"/>
        <sz val="12"/>
        <color indexed="15"/>
        <rFont val="Arial"/>
      </rPr>
      <t>!!!</t>
    </r>
    <r>
      <rPr>
        <b val="1"/>
        <sz val="8"/>
        <color indexed="21"/>
        <rFont val="Arial"/>
      </rPr>
      <t>Rozvoj komunikace u dětí s PAS I.</t>
    </r>
    <r>
      <rPr>
        <sz val="8"/>
        <color indexed="21"/>
        <rFont val="Arial"/>
      </rPr>
      <t>, Praha, celož.vz.,</t>
    </r>
    <r>
      <rPr>
        <b val="1"/>
        <sz val="8"/>
        <color indexed="21"/>
        <rFont val="Arial"/>
      </rPr>
      <t xml:space="preserve"> Vady a poruchy sluchu,</t>
    </r>
    <r>
      <rPr>
        <sz val="8"/>
        <color indexed="21"/>
        <rFont val="Arial"/>
      </rPr>
      <t xml:space="preserve"> Praha, spec.vz.,</t>
    </r>
    <r>
      <rPr>
        <sz val="8"/>
        <color indexed="13"/>
        <rFont val="Arial"/>
      </rPr>
      <t xml:space="preserve"> </t>
    </r>
    <r>
      <rPr>
        <b val="1"/>
        <sz val="8"/>
        <color indexed="13"/>
        <rFont val="Arial"/>
      </rPr>
      <t>Myofunkční terapie</t>
    </r>
    <r>
      <rPr>
        <sz val="8"/>
        <color indexed="13"/>
        <rFont val="Arial"/>
      </rPr>
      <t>, LOGO s.r.o., Brno, spec. vz.</t>
    </r>
  </si>
  <si>
    <r>
      <rPr>
        <b val="1"/>
        <sz val="8"/>
        <color indexed="22"/>
        <rFont val="Arial"/>
      </rPr>
      <t>Dyslalie,</t>
    </r>
    <r>
      <rPr>
        <sz val="8"/>
        <color indexed="22"/>
        <rFont val="Arial"/>
      </rPr>
      <t xml:space="preserve"> Praha, spec.vz.</t>
    </r>
  </si>
  <si>
    <r>
      <rPr>
        <b val="1"/>
        <sz val="8"/>
        <color indexed="22"/>
        <rFont val="Arial"/>
      </rPr>
      <t>Dyslalie</t>
    </r>
    <r>
      <rPr>
        <sz val="8"/>
        <color indexed="22"/>
        <rFont val="Arial"/>
      </rPr>
      <t>, Praha, spec.vz.</t>
    </r>
  </si>
  <si>
    <r>
      <rPr>
        <b val="1"/>
        <sz val="8"/>
        <color indexed="9"/>
        <rFont val="Arial"/>
      </rPr>
      <t>Balbuties u dospívajících a dospělých osob</t>
    </r>
    <r>
      <rPr>
        <sz val="8"/>
        <color indexed="9"/>
        <rFont val="Arial"/>
      </rPr>
      <t>, Praha, celož.vz.</t>
    </r>
  </si>
  <si>
    <r>
      <rPr>
        <b val="1"/>
        <sz val="8"/>
        <color indexed="9"/>
        <rFont val="Arial"/>
      </rPr>
      <t xml:space="preserve">Balbuties u dospívajících a dospělých osob, </t>
    </r>
    <r>
      <rPr>
        <sz val="8"/>
        <color indexed="9"/>
        <rFont val="Arial"/>
      </rPr>
      <t>Praha, celož.vz.</t>
    </r>
  </si>
  <si>
    <r>
      <rPr>
        <b val="1"/>
        <sz val="8"/>
        <color indexed="15"/>
        <rFont val="Arial"/>
      </rPr>
      <t xml:space="preserve">ATESTACE - </t>
    </r>
    <r>
      <rPr>
        <sz val="8"/>
        <color indexed="8"/>
        <rFont val="Arial"/>
      </rPr>
      <t xml:space="preserve">praktická a ústní </t>
    </r>
  </si>
  <si>
    <r>
      <rPr>
        <b val="1"/>
        <sz val="8"/>
        <color indexed="15"/>
        <rFont val="Arial"/>
      </rPr>
      <t xml:space="preserve">ATESTACE - </t>
    </r>
    <r>
      <rPr>
        <sz val="8"/>
        <color indexed="8"/>
        <rFont val="Arial"/>
      </rPr>
      <t xml:space="preserve">praktická a ústní , </t>
    </r>
    <r>
      <rPr>
        <b val="1"/>
        <sz val="8"/>
        <color indexed="13"/>
        <rFont val="Arial"/>
      </rPr>
      <t>Neurologické poruchy řeči</t>
    </r>
    <r>
      <rPr>
        <sz val="8"/>
        <color indexed="13"/>
        <rFont val="Arial"/>
      </rPr>
      <t>, LOGO s.r.o., Brno, spec.vz.</t>
    </r>
  </si>
  <si>
    <r>
      <rPr>
        <b val="1"/>
        <sz val="8"/>
        <color indexed="13"/>
        <rFont val="Arial"/>
      </rPr>
      <t xml:space="preserve">Palatolálie, </t>
    </r>
    <r>
      <rPr>
        <sz val="8"/>
        <color indexed="13"/>
        <rFont val="Arial"/>
      </rPr>
      <t>LOGO s.r.o., Brno, spec.vz.</t>
    </r>
  </si>
  <si>
    <r>
      <rPr>
        <b val="1"/>
        <sz val="8"/>
        <color indexed="13"/>
        <rFont val="Arial"/>
      </rPr>
      <t>Dýchání v rhb a habituaci poruch hlasu, řeči a polykání,</t>
    </r>
    <r>
      <rPr>
        <sz val="8"/>
        <color indexed="13"/>
        <rFont val="Arial"/>
      </rPr>
      <t xml:space="preserve"> MUDr. Kučera,  Rychnov nad kněžnou, spec. + celož. vz.</t>
    </r>
  </si>
  <si>
    <r>
      <rPr>
        <b val="1"/>
        <sz val="13"/>
        <color indexed="9"/>
        <rFont val="Arial Narrow"/>
      </rPr>
      <t>Akce pořádané Asociací klinických logopedů České republiky ve III.čtvrtletí  2015</t>
    </r>
  </si>
  <si>
    <r>
      <rPr>
        <b val="1"/>
        <sz val="14"/>
        <color indexed="15"/>
        <rFont val="Arial"/>
      </rPr>
      <t>!!!</t>
    </r>
    <r>
      <rPr>
        <b val="1"/>
        <sz val="8"/>
        <color indexed="23"/>
        <rFont val="Arial"/>
      </rPr>
      <t xml:space="preserve">Afázie I., </t>
    </r>
    <r>
      <rPr>
        <sz val="8"/>
        <color indexed="23"/>
        <rFont val="Arial"/>
      </rPr>
      <t>Olomouc,</t>
    </r>
    <r>
      <rPr>
        <b val="1"/>
        <sz val="14"/>
        <color indexed="15"/>
        <rFont val="Arial"/>
      </rPr>
      <t xml:space="preserve"> </t>
    </r>
    <r>
      <rPr>
        <b val="1"/>
        <sz val="8"/>
        <color indexed="14"/>
        <rFont val="Arial"/>
      </rPr>
      <t>13. čs. - sl. Foniatrický kongres a XXVI. Foniatrické dny Evy Sedláčkové</t>
    </r>
    <r>
      <rPr>
        <sz val="8"/>
        <color indexed="14"/>
        <rFont val="Arial"/>
      </rPr>
      <t xml:space="preserve">, Mikulov,      </t>
    </r>
  </si>
  <si>
    <r>
      <rPr>
        <b val="1"/>
        <sz val="14"/>
        <color indexed="15"/>
        <rFont val="Arial"/>
      </rPr>
      <t>!!!</t>
    </r>
    <r>
      <rPr>
        <b val="1"/>
        <sz val="8"/>
        <color indexed="23"/>
        <rFont val="Arial"/>
      </rPr>
      <t xml:space="preserve">Afázie I., </t>
    </r>
    <r>
      <rPr>
        <sz val="8"/>
        <color indexed="23"/>
        <rFont val="Arial"/>
      </rPr>
      <t>Olomouc</t>
    </r>
    <r>
      <rPr>
        <b val="1"/>
        <sz val="8"/>
        <color indexed="13"/>
        <rFont val="Arial"/>
      </rPr>
      <t xml:space="preserve">, 13. čs. - sl. Foniatrický kongres a XXVI. Foniatrické </t>
    </r>
    <r>
      <rPr>
        <b val="1"/>
        <sz val="8"/>
        <color indexed="14"/>
        <rFont val="Arial"/>
      </rPr>
      <t>dny Evy Sedláčkové</t>
    </r>
    <r>
      <rPr>
        <sz val="8"/>
        <color indexed="23"/>
        <rFont val="Arial"/>
      </rPr>
      <t xml:space="preserve">, </t>
    </r>
    <r>
      <rPr>
        <sz val="8"/>
        <color indexed="14"/>
        <rFont val="Arial"/>
      </rPr>
      <t>Mikulov</t>
    </r>
    <r>
      <rPr>
        <sz val="8"/>
        <color indexed="23"/>
        <rFont val="Arial"/>
      </rPr>
      <t xml:space="preserve">,    </t>
    </r>
  </si>
  <si>
    <r>
      <rPr>
        <b val="1"/>
        <sz val="8"/>
        <color indexed="23"/>
        <rFont val="Arial"/>
      </rPr>
      <t>Afázie II.</t>
    </r>
    <r>
      <rPr>
        <sz val="8"/>
        <color indexed="23"/>
        <rFont val="Arial"/>
      </rPr>
      <t>, Olomouc</t>
    </r>
  </si>
  <si>
    <r>
      <rPr>
        <b val="1"/>
        <sz val="8"/>
        <color indexed="23"/>
        <rFont val="Arial"/>
      </rPr>
      <t xml:space="preserve">Afázie II., </t>
    </r>
    <r>
      <rPr>
        <sz val="8"/>
        <color indexed="23"/>
        <rFont val="Arial"/>
      </rPr>
      <t>Olomouc</t>
    </r>
  </si>
  <si>
    <t>test ověření znalostí po základním kmeni spec. vzdělávání</t>
  </si>
  <si>
    <t>Akce pořádané Asociací klinických logopedů České republiky ve III.čtvrtletí  2015</t>
  </si>
  <si>
    <t>říjen</t>
  </si>
  <si>
    <t>listopad</t>
  </si>
  <si>
    <t>prosinec</t>
  </si>
  <si>
    <r>
      <rPr>
        <b val="1"/>
        <sz val="8"/>
        <color indexed="14"/>
        <rFont val="Arial"/>
      </rPr>
      <t xml:space="preserve">Poruchy hlasu </t>
    </r>
    <r>
      <rPr>
        <sz val="8"/>
        <color indexed="14"/>
        <rFont val="Arial"/>
      </rPr>
      <t>, LOGO s.r.o., Brno</t>
    </r>
  </si>
  <si>
    <r>
      <rPr>
        <b val="1"/>
        <sz val="8"/>
        <color indexed="23"/>
        <rFont val="Arial"/>
      </rPr>
      <t>Afaziologie B</t>
    </r>
    <r>
      <rPr>
        <sz val="8"/>
        <color indexed="23"/>
        <rFont val="Arial"/>
      </rPr>
      <t>, Brno</t>
    </r>
  </si>
  <si>
    <r>
      <rPr>
        <b val="1"/>
        <sz val="8"/>
        <color indexed="23"/>
        <rFont val="Arial"/>
      </rPr>
      <t>Afaziologie B,</t>
    </r>
    <r>
      <rPr>
        <sz val="8"/>
        <color indexed="23"/>
        <rFont val="Arial"/>
      </rPr>
      <t xml:space="preserve"> Brno</t>
    </r>
  </si>
  <si>
    <r>
      <rPr>
        <sz val="14"/>
        <color indexed="15"/>
        <rFont val="Arial"/>
      </rPr>
      <t xml:space="preserve">!!! </t>
    </r>
    <r>
      <rPr>
        <sz val="10"/>
        <color indexed="8"/>
        <rFont val="Arial"/>
      </rPr>
      <t>Více akcí v jeden den</t>
    </r>
  </si>
  <si>
    <r>
      <rPr>
        <b val="1"/>
        <sz val="8"/>
        <color indexed="9"/>
        <rFont val="Arial"/>
      </rPr>
      <t>XXIII. Konference AKL ČR,</t>
    </r>
    <r>
      <rPr>
        <sz val="8"/>
        <color indexed="9"/>
        <rFont val="Arial"/>
      </rPr>
      <t xml:space="preserve"> Karlovy Vary</t>
    </r>
  </si>
  <si>
    <r>
      <rPr>
        <b val="1"/>
        <sz val="8"/>
        <color indexed="9"/>
        <rFont val="Arial"/>
      </rPr>
      <t xml:space="preserve">XXIII. Konference AKL ČR, </t>
    </r>
    <r>
      <rPr>
        <sz val="8"/>
        <color indexed="9"/>
        <rFont val="Arial"/>
      </rPr>
      <t>Karlovy Vary</t>
    </r>
  </si>
  <si>
    <r>
      <rPr>
        <b val="1"/>
        <sz val="8"/>
        <color indexed="14"/>
        <rFont val="Arial"/>
      </rPr>
      <t>,  Vady a poruchy sluchu ,</t>
    </r>
    <r>
      <rPr>
        <sz val="8"/>
        <color indexed="14"/>
        <rFont val="Arial"/>
      </rPr>
      <t xml:space="preserve">LOGO s.r.o., Brno, </t>
    </r>
    <r>
      <rPr>
        <b val="1"/>
        <sz val="8"/>
        <color indexed="14"/>
        <rFont val="Arial"/>
      </rPr>
      <t>Kognitivní poruchy a demence XII.</t>
    </r>
    <r>
      <rPr>
        <sz val="8"/>
        <color indexed="14"/>
        <rFont val="Arial"/>
      </rPr>
      <t>, I. neurologická klinika LF MU a FN u sv. Anny, Brno</t>
    </r>
  </si>
  <si>
    <r>
      <rPr>
        <b val="1"/>
        <sz val="14"/>
        <color indexed="15"/>
        <rFont val="Arial"/>
      </rPr>
      <t>!!!</t>
    </r>
    <r>
      <rPr>
        <b val="1"/>
        <sz val="8"/>
        <color indexed="23"/>
        <rFont val="Arial"/>
      </rPr>
      <t xml:space="preserve">Afázie I., </t>
    </r>
    <r>
      <rPr>
        <sz val="8"/>
        <color indexed="23"/>
        <rFont val="Arial"/>
      </rPr>
      <t xml:space="preserve">Olomouc, </t>
    </r>
    <r>
      <rPr>
        <b val="1"/>
        <sz val="8"/>
        <color indexed="23"/>
        <rFont val="Arial"/>
      </rPr>
      <t>Neurologie pro KL,</t>
    </r>
    <r>
      <rPr>
        <sz val="8"/>
        <color indexed="23"/>
        <rFont val="Arial"/>
      </rPr>
      <t xml:space="preserve"> Brno,</t>
    </r>
    <r>
      <rPr>
        <b val="1"/>
        <sz val="8"/>
        <color indexed="14"/>
        <rFont val="Arial"/>
      </rPr>
      <t>Kognitivní poruchy a demence XII.</t>
    </r>
    <r>
      <rPr>
        <sz val="8"/>
        <color indexed="14"/>
        <rFont val="Arial"/>
      </rPr>
      <t xml:space="preserve">, I. neurologická klinika LF MU a FN u sv. Anny, Brno, </t>
    </r>
    <r>
      <rPr>
        <b val="1"/>
        <sz val="8"/>
        <color indexed="14"/>
        <rFont val="Arial"/>
      </rPr>
      <t>Možnosti Bobath konceptu při poruchách ústní motoriky</t>
    </r>
    <r>
      <rPr>
        <sz val="8"/>
        <color indexed="14"/>
        <rFont val="Arial"/>
      </rPr>
      <t>, Dr. Tomanová, Praha</t>
    </r>
  </si>
  <si>
    <r>
      <rPr>
        <b val="1"/>
        <sz val="14"/>
        <color indexed="15"/>
        <rFont val="Arial"/>
      </rPr>
      <t>!!!</t>
    </r>
    <r>
      <rPr>
        <b val="1"/>
        <sz val="8"/>
        <color indexed="23"/>
        <rFont val="Arial"/>
      </rPr>
      <t xml:space="preserve">Afázie I., </t>
    </r>
    <r>
      <rPr>
        <sz val="8"/>
        <color indexed="23"/>
        <rFont val="Arial"/>
      </rPr>
      <t xml:space="preserve">Olomouc, </t>
    </r>
    <r>
      <rPr>
        <b val="1"/>
        <sz val="8"/>
        <color indexed="23"/>
        <rFont val="Arial"/>
      </rPr>
      <t>Neurologie pro KL</t>
    </r>
    <r>
      <rPr>
        <sz val="8"/>
        <color indexed="23"/>
        <rFont val="Arial"/>
      </rPr>
      <t xml:space="preserve">, Brno, </t>
    </r>
    <r>
      <rPr>
        <b val="1"/>
        <sz val="8"/>
        <color indexed="14"/>
        <rFont val="Arial"/>
      </rPr>
      <t>Možnosti Bobath konceptu při poruchách ústní motoriky</t>
    </r>
    <r>
      <rPr>
        <sz val="8"/>
        <color indexed="14"/>
        <rFont val="Arial"/>
      </rPr>
      <t>, Dr. Tomanová, Praha</t>
    </r>
  </si>
  <si>
    <t xml:space="preserve">Balbuties I , s.r.o. Brno </t>
  </si>
  <si>
    <t xml:space="preserve">Balbuties II,s.r.o.Brno </t>
  </si>
  <si>
    <r>
      <rPr>
        <b val="1"/>
        <sz val="8"/>
        <color indexed="9"/>
        <rFont val="Arial"/>
      </rPr>
      <t>Afázie II.</t>
    </r>
    <r>
      <rPr>
        <sz val="8"/>
        <color indexed="9"/>
        <rFont val="Arial"/>
      </rPr>
      <t xml:space="preserve">, Olomouc, </t>
    </r>
    <r>
      <rPr>
        <sz val="8"/>
        <color indexed="8"/>
        <rFont val="Arial"/>
      </rPr>
      <t>ATESTAČNÍ TEST</t>
    </r>
  </si>
  <si>
    <r>
      <rPr>
        <b val="1"/>
        <sz val="8"/>
        <color indexed="14"/>
        <rFont val="Arial"/>
      </rPr>
      <t>XI. Medzinárodné afaziologické sympozium,</t>
    </r>
    <r>
      <rPr>
        <sz val="8"/>
        <color indexed="14"/>
        <rFont val="Arial"/>
      </rPr>
      <t xml:space="preserve"> Sal, Bratislava</t>
    </r>
  </si>
  <si>
    <r>
      <rPr>
        <b val="1"/>
        <sz val="8"/>
        <color indexed="14"/>
        <rFont val="Arial"/>
      </rPr>
      <t>XI. Medzinárodné afaziologické sympozium</t>
    </r>
    <r>
      <rPr>
        <sz val="8"/>
        <color indexed="14"/>
        <rFont val="Arial"/>
      </rPr>
      <t>, Sal, Bratislava</t>
    </r>
  </si>
  <si>
    <r>
      <rPr>
        <b val="1"/>
        <sz val="8"/>
        <color indexed="9"/>
        <rFont val="Arial"/>
      </rPr>
      <t xml:space="preserve">Afázie I., </t>
    </r>
    <r>
      <rPr>
        <sz val="8"/>
        <color indexed="9"/>
        <rFont val="Arial"/>
      </rPr>
      <t>Olomouc ,</t>
    </r>
    <r>
      <rPr>
        <b val="1"/>
        <sz val="8"/>
        <color indexed="9"/>
        <rFont val="Arial"/>
      </rPr>
      <t>Rozvoj komunikace u dětí s PAS II.,</t>
    </r>
    <r>
      <rPr>
        <sz val="8"/>
        <color indexed="9"/>
        <rFont val="Arial"/>
      </rPr>
      <t xml:space="preserve"> Praha</t>
    </r>
  </si>
  <si>
    <r>
      <rPr>
        <b val="1"/>
        <sz val="8"/>
        <color indexed="9"/>
        <rFont val="Arial"/>
      </rPr>
      <t xml:space="preserve">Afázie I., </t>
    </r>
    <r>
      <rPr>
        <sz val="8"/>
        <color indexed="9"/>
        <rFont val="Arial"/>
      </rPr>
      <t>Olomouc,</t>
    </r>
    <r>
      <rPr>
        <b val="1"/>
        <sz val="8"/>
        <color indexed="9"/>
        <rFont val="Arial"/>
      </rPr>
      <t>Rozvoj komunikace u dětí s PAS II.,</t>
    </r>
    <r>
      <rPr>
        <sz val="8"/>
        <color indexed="9"/>
        <rFont val="Arial"/>
      </rPr>
      <t xml:space="preserve"> Praha</t>
    </r>
  </si>
  <si>
    <t>VÁNOCE</t>
  </si>
  <si>
    <t xml:space="preserve">Afázie ,LOGO s.r.o .Brno </t>
  </si>
  <si>
    <r>
      <rPr>
        <b val="1"/>
        <sz val="14"/>
        <color indexed="15"/>
        <rFont val="Arial"/>
      </rPr>
      <t>!!!</t>
    </r>
    <r>
      <rPr>
        <b val="1"/>
        <sz val="8"/>
        <color indexed="9"/>
        <rFont val="Arial"/>
      </rPr>
      <t>Afázie II.</t>
    </r>
    <r>
      <rPr>
        <sz val="8"/>
        <color indexed="9"/>
        <rFont val="Arial"/>
      </rPr>
      <t xml:space="preserve">, Olomouc, </t>
    </r>
    <r>
      <rPr>
        <b val="1"/>
        <sz val="8"/>
        <color indexed="9"/>
        <rFont val="Arial"/>
      </rPr>
      <t>Demence - kognitivně komunikační poruchy</t>
    </r>
    <r>
      <rPr>
        <sz val="8"/>
        <color indexed="9"/>
        <rFont val="Arial"/>
      </rPr>
      <t>, Brno,</t>
    </r>
    <r>
      <rPr>
        <b val="1"/>
        <sz val="8"/>
        <color indexed="9"/>
        <rFont val="Arial"/>
      </rPr>
      <t xml:space="preserve"> Neurogenní poruchy u dospělých</t>
    </r>
    <r>
      <rPr>
        <sz val="8"/>
        <color indexed="9"/>
        <rFont val="Arial"/>
      </rPr>
      <t>, Brno</t>
    </r>
  </si>
  <si>
    <r>
      <rPr>
        <b val="1"/>
        <sz val="14"/>
        <color indexed="15"/>
        <rFont val="Arial"/>
      </rPr>
      <t>!!!</t>
    </r>
    <r>
      <rPr>
        <b val="1"/>
        <sz val="8"/>
        <color indexed="9"/>
        <rFont val="Arial"/>
      </rPr>
      <t xml:space="preserve">Afázie II., </t>
    </r>
    <r>
      <rPr>
        <sz val="8"/>
        <color indexed="9"/>
        <rFont val="Arial"/>
      </rPr>
      <t>Olomouc</t>
    </r>
    <r>
      <rPr>
        <b val="1"/>
        <sz val="8"/>
        <color indexed="9"/>
        <rFont val="Arial"/>
      </rPr>
      <t xml:space="preserve">, Demence - kognitivně komunikační poruchy, </t>
    </r>
    <r>
      <rPr>
        <sz val="8"/>
        <color indexed="9"/>
        <rFont val="Arial"/>
      </rPr>
      <t>Brno</t>
    </r>
    <r>
      <rPr>
        <b val="1"/>
        <sz val="8"/>
        <color indexed="9"/>
        <rFont val="Arial"/>
      </rPr>
      <t xml:space="preserve">, Neurogenní poruchy u dospělých, </t>
    </r>
    <r>
      <rPr>
        <sz val="8"/>
        <color indexed="9"/>
        <rFont val="Arial"/>
      </rPr>
      <t>Brno</t>
    </r>
  </si>
  <si>
    <r>
      <rPr>
        <b val="1"/>
        <sz val="8"/>
        <color indexed="9"/>
        <rFont val="Arial"/>
      </rPr>
      <t xml:space="preserve">Základy klinické afaziologie A, </t>
    </r>
    <r>
      <rPr>
        <sz val="8"/>
        <color indexed="9"/>
        <rFont val="Arial"/>
      </rPr>
      <t>Brno</t>
    </r>
  </si>
  <si>
    <r>
      <rPr>
        <b val="1"/>
        <sz val="14"/>
        <color indexed="15"/>
        <rFont val="Arial"/>
      </rPr>
      <t>!!!</t>
    </r>
    <r>
      <rPr>
        <b val="1"/>
        <sz val="8"/>
        <color indexed="23"/>
        <rFont val="Arial"/>
      </rPr>
      <t xml:space="preserve">Základy klinické afaziologie A, </t>
    </r>
    <r>
      <rPr>
        <sz val="8"/>
        <color indexed="23"/>
        <rFont val="Arial"/>
      </rPr>
      <t>Brno</t>
    </r>
    <r>
      <rPr>
        <b val="1"/>
        <sz val="8"/>
        <color indexed="23"/>
        <rFont val="Arial"/>
      </rPr>
      <t xml:space="preserve">, </t>
    </r>
    <r>
      <rPr>
        <b val="1"/>
        <sz val="8"/>
        <color indexed="14"/>
        <rFont val="Arial"/>
      </rPr>
      <t xml:space="preserve">Poruchy vývoje řeči, </t>
    </r>
    <r>
      <rPr>
        <sz val="8"/>
        <color indexed="14"/>
        <rFont val="Arial"/>
      </rPr>
      <t>IPVZ, Praha</t>
    </r>
  </si>
  <si>
    <t>Akce pořádané Asociací klinických logopedů České republiky</t>
  </si>
  <si>
    <t xml:space="preserve">v roce ? 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</si>
</sst>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mmmm"/>
    <numFmt numFmtId="60" formatCode="ddd/d/mmmm"/>
  </numFmts>
  <fonts count="49">
    <font>
      <sz val="12"/>
      <color indexed="8"/>
      <name val="Verdana"/>
    </font>
    <font>
      <sz val="12"/>
      <color indexed="8"/>
      <name val="Helvetica"/>
    </font>
    <font>
      <sz val="12"/>
      <color indexed="8"/>
      <name val="Verdana"/>
    </font>
    <font>
      <sz val="15"/>
      <color indexed="8"/>
      <name val="Verdana"/>
    </font>
    <font>
      <b val="1"/>
      <sz val="13"/>
      <color indexed="9"/>
      <name val="Arial Narrow"/>
    </font>
    <font>
      <sz val="10"/>
      <color indexed="8"/>
      <name val="Arial"/>
    </font>
    <font>
      <b val="1"/>
      <i val="1"/>
      <sz val="10"/>
      <color indexed="8"/>
      <name val="Arial"/>
    </font>
    <font>
      <sz val="8"/>
      <color indexed="8"/>
      <name val="Arial"/>
    </font>
    <font>
      <b val="1"/>
      <u val="single"/>
      <sz val="12"/>
      <color indexed="8"/>
      <name val="Arial Narrow"/>
    </font>
    <font>
      <b val="1"/>
      <sz val="9"/>
      <color indexed="9"/>
      <name val="Arial Narrow"/>
    </font>
    <font>
      <b val="1"/>
      <sz val="9"/>
      <color indexed="11"/>
      <name val="Arial Narrow"/>
    </font>
    <font>
      <u val="single"/>
      <sz val="10"/>
      <color indexed="9"/>
      <name val="Arial"/>
    </font>
    <font>
      <b val="1"/>
      <sz val="9"/>
      <color indexed="13"/>
      <name val="Arial Narrow"/>
    </font>
    <font>
      <b val="1"/>
      <sz val="8"/>
      <color indexed="8"/>
      <name val="Arial Narrow"/>
    </font>
    <font>
      <sz val="8"/>
      <color indexed="9"/>
      <name val="Arial"/>
    </font>
    <font>
      <b val="1"/>
      <sz val="8"/>
      <color indexed="13"/>
      <name val="Arial"/>
    </font>
    <font>
      <sz val="8"/>
      <color indexed="14"/>
      <name val="Arial"/>
    </font>
    <font>
      <sz val="8"/>
      <color indexed="13"/>
      <name val="Arial"/>
    </font>
    <font>
      <b val="1"/>
      <sz val="8"/>
      <color indexed="9"/>
      <name val="Arial"/>
    </font>
    <font>
      <b val="1"/>
      <sz val="12"/>
      <color indexed="15"/>
      <name val="Arial"/>
    </font>
    <font>
      <b val="1"/>
      <sz val="8"/>
      <color indexed="11"/>
      <name val="Arial"/>
    </font>
    <font>
      <sz val="8"/>
      <color indexed="11"/>
      <name val="Arial"/>
    </font>
    <font>
      <b val="1"/>
      <sz val="8"/>
      <color indexed="16"/>
      <name val="Arial"/>
    </font>
    <font>
      <b val="1"/>
      <sz val="8"/>
      <color indexed="14"/>
      <name val="Arial"/>
    </font>
    <font>
      <sz val="8"/>
      <color indexed="16"/>
      <name val="Arial"/>
    </font>
    <font>
      <sz val="8"/>
      <color indexed="17"/>
      <name val="Arial"/>
    </font>
    <font>
      <b val="1"/>
      <sz val="8"/>
      <color indexed="18"/>
      <name val="Arial"/>
    </font>
    <font>
      <sz val="8"/>
      <color indexed="18"/>
      <name val="Arial"/>
    </font>
    <font>
      <sz val="8"/>
      <color indexed="19"/>
      <name val="Arial"/>
    </font>
    <font>
      <b val="1"/>
      <sz val="8"/>
      <color indexed="17"/>
      <name val="Arial"/>
    </font>
    <font>
      <sz val="8"/>
      <color indexed="15"/>
      <name val="Arial"/>
    </font>
    <font>
      <b val="1"/>
      <sz val="10"/>
      <color indexed="9"/>
      <name val="Arial"/>
    </font>
    <font>
      <sz val="8"/>
      <color indexed="20"/>
      <name val="Arial"/>
    </font>
    <font>
      <b val="1"/>
      <sz val="8"/>
      <color indexed="21"/>
      <name val="Arial"/>
    </font>
    <font>
      <sz val="8"/>
      <color indexed="21"/>
      <name val="Arial"/>
    </font>
    <font>
      <b val="1"/>
      <sz val="8"/>
      <color indexed="22"/>
      <name val="Arial"/>
    </font>
    <font>
      <sz val="8"/>
      <color indexed="22"/>
      <name val="Arial"/>
    </font>
    <font>
      <b val="1"/>
      <sz val="8"/>
      <color indexed="15"/>
      <name val="Arial"/>
    </font>
    <font>
      <sz val="9"/>
      <color indexed="13"/>
      <name val="Arial"/>
    </font>
    <font>
      <b val="1"/>
      <sz val="14"/>
      <color indexed="15"/>
      <name val="Arial"/>
    </font>
    <font>
      <b val="1"/>
      <sz val="8"/>
      <color indexed="23"/>
      <name val="Arial"/>
    </font>
    <font>
      <sz val="8"/>
      <color indexed="23"/>
      <name val="Arial"/>
    </font>
    <font>
      <sz val="10"/>
      <color indexed="23"/>
      <name val="Arial"/>
    </font>
    <font>
      <sz val="14"/>
      <color indexed="15"/>
      <name val="Arial"/>
    </font>
    <font>
      <sz val="8"/>
      <color indexed="24"/>
      <name val="Arial"/>
    </font>
    <font>
      <b val="1"/>
      <sz val="8"/>
      <color indexed="24"/>
      <name val="Arial"/>
    </font>
    <font>
      <b val="1"/>
      <sz val="10"/>
      <color indexed="8"/>
      <name val="Arial"/>
    </font>
    <font>
      <sz val="11"/>
      <color indexed="8"/>
      <name val="Helvetica"/>
    </font>
    <font>
      <b val="1"/>
      <sz val="12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6"/>
        <bgColor auto="1"/>
      </patternFill>
    </fill>
  </fills>
  <borders count="3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 style="thin">
        <color indexed="10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80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top" wrapText="1"/>
    </xf>
    <xf numFmtId="0" fontId="4" borderId="1" applyNumberFormat="1" applyFont="1" applyFill="0" applyBorder="1" applyAlignment="1" applyProtection="0">
      <alignment horizontal="center" vertical="center"/>
    </xf>
    <xf numFmtId="1" fontId="4" borderId="2" applyNumberFormat="1" applyFont="1" applyFill="0" applyBorder="1" applyAlignment="1" applyProtection="0">
      <alignment horizontal="center" vertical="center"/>
    </xf>
    <xf numFmtId="1" fontId="4" borderId="3" applyNumberFormat="1" applyFont="1" applyFill="0" applyBorder="1" applyAlignment="1" applyProtection="0">
      <alignment horizontal="center" vertical="center"/>
    </xf>
    <xf numFmtId="1" fontId="5" borderId="4" applyNumberFormat="1" applyFont="1" applyFill="0" applyBorder="1" applyAlignment="1" applyProtection="0">
      <alignment vertical="center"/>
    </xf>
    <xf numFmtId="0" fontId="6" borderId="5" applyNumberFormat="1" applyFont="1" applyFill="0" applyBorder="1" applyAlignment="1" applyProtection="0">
      <alignment horizontal="center" vertical="center"/>
    </xf>
    <xf numFmtId="1" fontId="6" borderId="6" applyNumberFormat="1" applyFont="1" applyFill="0" applyBorder="1" applyAlignment="1" applyProtection="0">
      <alignment horizontal="center" vertical="center"/>
    </xf>
    <xf numFmtId="1" fontId="7" borderId="7" applyNumberFormat="1" applyFont="1" applyFill="0" applyBorder="1" applyAlignment="1" applyProtection="0">
      <alignment vertical="center" wrapText="1"/>
    </xf>
    <xf numFmtId="1" fontId="4" borderId="8" applyNumberFormat="1" applyFont="1" applyFill="0" applyBorder="1" applyAlignment="1" applyProtection="0">
      <alignment horizontal="center" vertical="center"/>
    </xf>
    <xf numFmtId="1" fontId="4" borderId="9" applyNumberFormat="1" applyFont="1" applyFill="0" applyBorder="1" applyAlignment="1" applyProtection="0">
      <alignment horizontal="center" vertical="center"/>
    </xf>
    <xf numFmtId="1" fontId="4" borderId="10" applyNumberFormat="1" applyFont="1" applyFill="0" applyBorder="1" applyAlignment="1" applyProtection="0">
      <alignment horizontal="center" vertical="center"/>
    </xf>
    <xf numFmtId="1" fontId="6" borderId="11" applyNumberFormat="1" applyFont="1" applyFill="0" applyBorder="1" applyAlignment="1" applyProtection="0">
      <alignment horizontal="center" vertical="center"/>
    </xf>
    <xf numFmtId="1" fontId="6" borderId="12" applyNumberFormat="1" applyFont="1" applyFill="0" applyBorder="1" applyAlignment="1" applyProtection="0">
      <alignment horizontal="center" vertical="center"/>
    </xf>
    <xf numFmtId="59" fontId="8" borderId="13" applyNumberFormat="1" applyFont="1" applyFill="0" applyBorder="1" applyAlignment="1" applyProtection="0">
      <alignment horizontal="center" vertical="center" wrapText="1"/>
    </xf>
    <xf numFmtId="0" fontId="9" borderId="14" applyNumberFormat="1" applyFont="1" applyFill="0" applyBorder="1" applyAlignment="1" applyProtection="0">
      <alignment horizontal="left" vertical="bottom" wrapText="1"/>
    </xf>
    <xf numFmtId="1" fontId="5" borderId="15" applyNumberFormat="1" applyFont="1" applyFill="0" applyBorder="1" applyAlignment="1" applyProtection="0">
      <alignment vertical="center"/>
    </xf>
    <xf numFmtId="0" fontId="11" fillId="2" borderId="16" applyNumberFormat="1" applyFont="1" applyFill="1" applyBorder="1" applyAlignment="1" applyProtection="0">
      <alignment horizontal="center" vertical="center"/>
    </xf>
    <xf numFmtId="1" fontId="11" fillId="2" borderId="17" applyNumberFormat="1" applyFont="1" applyFill="1" applyBorder="1" applyAlignment="1" applyProtection="0">
      <alignment horizontal="center" vertical="center"/>
    </xf>
    <xf numFmtId="1" fontId="5" borderId="7" applyNumberFormat="1" applyFont="1" applyFill="0" applyBorder="1" applyAlignment="1" applyProtection="0">
      <alignment vertical="center"/>
    </xf>
    <xf numFmtId="59" fontId="8" borderId="18" applyNumberFormat="1" applyFont="1" applyFill="0" applyBorder="1" applyAlignment="1" applyProtection="0">
      <alignment horizontal="center" vertical="center" wrapText="1"/>
    </xf>
    <xf numFmtId="0" fontId="12" borderId="19" applyNumberFormat="1" applyFont="1" applyFill="0" applyBorder="1" applyAlignment="1" applyProtection="0">
      <alignment horizontal="left" vertical="center"/>
    </xf>
    <xf numFmtId="60" fontId="13" borderId="20" applyNumberFormat="1" applyFont="1" applyFill="0" applyBorder="1" applyAlignment="1" applyProtection="0">
      <alignment horizontal="left" vertical="bottom" wrapText="1"/>
    </xf>
    <xf numFmtId="1" fontId="7" borderId="20" applyNumberFormat="1" applyFont="1" applyFill="0" applyBorder="1" applyAlignment="1" applyProtection="0">
      <alignment horizontal="left" vertical="center" wrapText="1"/>
    </xf>
    <xf numFmtId="1" fontId="14" borderId="20" applyNumberFormat="1" applyFont="1" applyFill="0" applyBorder="1" applyAlignment="1" applyProtection="0">
      <alignment horizontal="left" vertical="center" wrapText="1"/>
    </xf>
    <xf numFmtId="1" fontId="15" borderId="20" applyNumberFormat="1" applyFont="1" applyFill="0" applyBorder="1" applyAlignment="1" applyProtection="0">
      <alignment horizontal="left" vertical="center" wrapText="1"/>
    </xf>
    <xf numFmtId="0" fontId="16" borderId="20" applyNumberFormat="1" applyFont="1" applyFill="0" applyBorder="1" applyAlignment="1" applyProtection="0">
      <alignment horizontal="left" vertical="center" wrapText="1"/>
    </xf>
    <xf numFmtId="1" fontId="5" borderId="21" applyNumberFormat="1" applyFont="1" applyFill="0" applyBorder="1" applyAlignment="1" applyProtection="0">
      <alignment vertical="center"/>
    </xf>
    <xf numFmtId="1" fontId="18" borderId="20" applyNumberFormat="1" applyFont="1" applyFill="0" applyBorder="1" applyAlignment="1" applyProtection="0">
      <alignment horizontal="left" vertical="center" wrapText="1"/>
    </xf>
    <xf numFmtId="0" fontId="15" borderId="20" applyNumberFormat="1" applyFont="1" applyFill="0" applyBorder="1" applyAlignment="1" applyProtection="0">
      <alignment horizontal="left" vertical="center" wrapText="1"/>
    </xf>
    <xf numFmtId="0" fontId="14" borderId="20" applyNumberFormat="1" applyFont="1" applyFill="0" applyBorder="1" applyAlignment="1" applyProtection="0">
      <alignment horizontal="left" vertical="center" wrapText="1"/>
    </xf>
    <xf numFmtId="0" fontId="17" borderId="20" applyNumberFormat="1" applyFont="1" applyFill="0" applyBorder="1" applyAlignment="1" applyProtection="0">
      <alignment horizontal="left" vertical="center" wrapText="1"/>
    </xf>
    <xf numFmtId="0" fontId="18" borderId="20" applyNumberFormat="1" applyFont="1" applyFill="0" applyBorder="1" applyAlignment="1" applyProtection="0">
      <alignment horizontal="left" vertical="center" wrapText="1"/>
    </xf>
    <xf numFmtId="0" fontId="22" borderId="20" applyNumberFormat="1" applyFont="1" applyFill="0" applyBorder="1" applyAlignment="1" applyProtection="0">
      <alignment horizontal="left" vertical="center" wrapText="1"/>
    </xf>
    <xf numFmtId="0" fontId="23" borderId="20" applyNumberFormat="1" applyFont="1" applyFill="0" applyBorder="1" applyAlignment="1" applyProtection="0">
      <alignment horizontal="left" vertical="center" wrapText="1"/>
    </xf>
    <xf numFmtId="0" fontId="24" borderId="20" applyNumberFormat="1" applyFont="1" applyFill="0" applyBorder="1" applyAlignment="1" applyProtection="0">
      <alignment horizontal="left" vertical="center" wrapText="1"/>
    </xf>
    <xf numFmtId="0" fontId="25" borderId="20" applyNumberFormat="1" applyFont="1" applyFill="0" applyBorder="1" applyAlignment="1" applyProtection="0">
      <alignment horizontal="left" vertical="center" wrapText="1"/>
    </xf>
    <xf numFmtId="0" fontId="28" borderId="20" applyNumberFormat="1" applyFont="1" applyFill="0" applyBorder="1" applyAlignment="1" applyProtection="0">
      <alignment horizontal="left" vertical="center" wrapText="1"/>
    </xf>
    <xf numFmtId="1" fontId="5" borderId="7" applyNumberFormat="1" applyFont="1" applyFill="0" applyBorder="1" applyAlignment="1" applyProtection="0">
      <alignment horizontal="center" vertical="center"/>
    </xf>
    <xf numFmtId="1" fontId="17" borderId="20" applyNumberFormat="1" applyFont="1" applyFill="0" applyBorder="1" applyAlignment="1" applyProtection="0">
      <alignment horizontal="left" vertical="center" wrapText="1"/>
    </xf>
    <xf numFmtId="0" fontId="29" borderId="20" applyNumberFormat="1" applyFont="1" applyFill="0" applyBorder="1" applyAlignment="1" applyProtection="0">
      <alignment horizontal="left" vertical="center" wrapText="1"/>
    </xf>
    <xf numFmtId="0" fontId="13" borderId="20" applyNumberFormat="1" applyFont="1" applyFill="0" applyBorder="1" applyAlignment="1" applyProtection="0">
      <alignment horizontal="left" vertical="bottom" wrapText="1"/>
    </xf>
    <xf numFmtId="1" fontId="5" borderId="21" applyNumberFormat="1" applyFont="1" applyFill="0" applyBorder="1" applyAlignment="1" applyProtection="0">
      <alignment vertical="bottom"/>
    </xf>
    <xf numFmtId="1" fontId="5" borderId="7" applyNumberFormat="1" applyFont="1" applyFill="0" applyBorder="1" applyAlignment="1" applyProtection="0">
      <alignment vertical="bottom"/>
    </xf>
    <xf numFmtId="0" fontId="2" applyNumberFormat="1" applyFont="1" applyFill="0" applyBorder="0" applyAlignment="1" applyProtection="0">
      <alignment vertical="top" wrapText="1"/>
    </xf>
    <xf numFmtId="0" fontId="30" borderId="20" applyNumberFormat="1" applyFont="1" applyFill="0" applyBorder="1" applyAlignment="1" applyProtection="0">
      <alignment horizontal="left" vertical="center" wrapText="1"/>
    </xf>
    <xf numFmtId="1" fontId="31" borderId="20" applyNumberFormat="1" applyFont="1" applyFill="0" applyBorder="1" applyAlignment="1" applyProtection="0">
      <alignment horizontal="left" vertical="center" wrapText="1"/>
    </xf>
    <xf numFmtId="1" fontId="23" borderId="20" applyNumberFormat="1" applyFont="1" applyFill="0" applyBorder="1" applyAlignment="1" applyProtection="0">
      <alignment horizontal="left" vertical="center" wrapText="1"/>
    </xf>
    <xf numFmtId="0" fontId="32" borderId="20" applyNumberFormat="1" applyFont="1" applyFill="0" applyBorder="1" applyAlignment="1" applyProtection="0">
      <alignment horizontal="left" vertical="center" wrapText="1"/>
    </xf>
    <xf numFmtId="0" fontId="37" borderId="20" applyNumberFormat="1" applyFont="1" applyFill="0" applyBorder="1" applyAlignment="1" applyProtection="0">
      <alignment horizontal="left" vertical="center" wrapText="1"/>
    </xf>
    <xf numFmtId="0" fontId="2" applyNumberFormat="1" applyFont="1" applyFill="0" applyBorder="0" applyAlignment="1" applyProtection="0">
      <alignment vertical="top" wrapText="1"/>
    </xf>
    <xf numFmtId="1" fontId="38" borderId="20" applyNumberFormat="1" applyFont="1" applyFill="0" applyBorder="1" applyAlignment="1" applyProtection="0">
      <alignment horizontal="left" vertical="center" wrapText="1"/>
    </xf>
    <xf numFmtId="1" fontId="42" borderId="4" applyNumberFormat="1" applyFont="1" applyFill="0" applyBorder="1" applyAlignment="1" applyProtection="0">
      <alignment vertical="center"/>
    </xf>
    <xf numFmtId="0" fontId="41" borderId="20" applyNumberFormat="1" applyFont="1" applyFill="0" applyBorder="1" applyAlignment="1" applyProtection="0">
      <alignment horizontal="left" vertical="center" wrapText="1"/>
    </xf>
    <xf numFmtId="0" fontId="40" borderId="20" applyNumberFormat="1" applyFont="1" applyFill="0" applyBorder="1" applyAlignment="1" applyProtection="0">
      <alignment horizontal="left" vertical="center" wrapText="1"/>
    </xf>
    <xf numFmtId="0" fontId="7" borderId="20" applyNumberFormat="1" applyFont="1" applyFill="0" applyBorder="1" applyAlignment="1" applyProtection="0">
      <alignment horizontal="left" vertical="center" wrapText="1"/>
    </xf>
    <xf numFmtId="1" fontId="5" borderId="21" applyNumberFormat="1" applyFont="1" applyFill="0" applyBorder="1" applyAlignment="1" applyProtection="0">
      <alignment horizontal="left" vertical="bottom"/>
    </xf>
    <xf numFmtId="1" fontId="5" borderId="7" applyNumberFormat="1" applyFont="1" applyFill="0" applyBorder="1" applyAlignment="1" applyProtection="0">
      <alignment horizontal="left" vertical="bottom"/>
    </xf>
    <xf numFmtId="0" fontId="2" applyNumberFormat="1" applyFont="1" applyFill="0" applyBorder="0" applyAlignment="1" applyProtection="0">
      <alignment vertical="top" wrapText="1"/>
    </xf>
    <xf numFmtId="0" fontId="8" borderId="13" applyNumberFormat="1" applyFont="1" applyFill="0" applyBorder="1" applyAlignment="1" applyProtection="0">
      <alignment horizontal="center" vertical="center" wrapText="1"/>
    </xf>
    <xf numFmtId="0" fontId="5" borderId="7" applyNumberFormat="1" applyFont="1" applyFill="0" applyBorder="1" applyAlignment="1" applyProtection="0">
      <alignment vertical="center"/>
    </xf>
    <xf numFmtId="0" fontId="44" borderId="20" applyNumberFormat="1" applyFont="1" applyFill="0" applyBorder="1" applyAlignment="1" applyProtection="0">
      <alignment horizontal="left" vertical="center" wrapText="1"/>
    </xf>
    <xf numFmtId="0" fontId="45" borderId="20" applyNumberFormat="1" applyFont="1" applyFill="0" applyBorder="1" applyAlignment="1" applyProtection="0">
      <alignment horizontal="left" vertical="center" wrapText="1"/>
    </xf>
    <xf numFmtId="1" fontId="41" borderId="20" applyNumberFormat="1" applyFont="1" applyFill="0" applyBorder="1" applyAlignment="1" applyProtection="0">
      <alignment horizontal="left" vertical="center" wrapText="1"/>
    </xf>
    <xf numFmtId="1" fontId="16" borderId="20" applyNumberFormat="1" applyFont="1" applyFill="0" applyBorder="1" applyAlignment="1" applyProtection="0">
      <alignment horizontal="left" vertical="center" wrapText="1"/>
    </xf>
    <xf numFmtId="0" fontId="2" applyNumberFormat="1" applyFont="1" applyFill="0" applyBorder="0" applyAlignment="1" applyProtection="0">
      <alignment vertical="top" wrapText="1"/>
    </xf>
    <xf numFmtId="1" fontId="5" borderId="22" applyNumberFormat="1" applyFont="1" applyFill="0" applyBorder="1" applyAlignment="1" applyProtection="0">
      <alignment vertical="center"/>
    </xf>
    <xf numFmtId="0" fontId="46" fillId="3" borderId="23" applyNumberFormat="1" applyFont="1" applyFill="1" applyBorder="1" applyAlignment="1" applyProtection="0">
      <alignment horizontal="center" vertical="center"/>
    </xf>
    <xf numFmtId="1" fontId="46" fillId="3" borderId="24" applyNumberFormat="1" applyFont="1" applyFill="1" applyBorder="1" applyAlignment="1" applyProtection="0">
      <alignment horizontal="center" vertical="center"/>
    </xf>
    <xf numFmtId="1" fontId="46" fillId="3" borderId="25" applyNumberFormat="1" applyFont="1" applyFill="1" applyBorder="1" applyAlignment="1" applyProtection="0">
      <alignment horizontal="center" vertical="center"/>
    </xf>
    <xf numFmtId="0" fontId="48" fillId="4" borderId="26" applyNumberFormat="1" applyFont="1" applyFill="1" applyBorder="1" applyAlignment="1" applyProtection="0">
      <alignment horizontal="center" vertical="center"/>
    </xf>
    <xf numFmtId="1" fontId="48" fillId="4" borderId="27" applyNumberFormat="1" applyFont="1" applyFill="1" applyBorder="1" applyAlignment="1" applyProtection="0">
      <alignment horizontal="center" vertical="center"/>
    </xf>
    <xf numFmtId="0" fontId="48" fillId="3" borderId="28" applyNumberFormat="1" applyFont="1" applyFill="1" applyBorder="1" applyAlignment="1" applyProtection="0">
      <alignment horizontal="center" vertical="center"/>
    </xf>
    <xf numFmtId="1" fontId="48" fillId="3" borderId="29" applyNumberFormat="1" applyFont="1" applyFill="1" applyBorder="1" applyAlignment="1" applyProtection="0">
      <alignment horizontal="center" vertical="center"/>
    </xf>
    <xf numFmtId="0" fontId="6" fillId="4" borderId="26" applyNumberFormat="1" applyFont="1" applyFill="1" applyBorder="1" applyAlignment="1" applyProtection="0">
      <alignment horizontal="center" vertical="center"/>
    </xf>
    <xf numFmtId="1" fontId="6" fillId="4" borderId="30" applyNumberFormat="1" applyFont="1" applyFill="1" applyBorder="1" applyAlignment="1" applyProtection="0">
      <alignment horizontal="center" vertical="center"/>
    </xf>
    <xf numFmtId="1" fontId="6" fillId="4" borderId="29" applyNumberFormat="1" applyFont="1" applyFill="1" applyBorder="1" applyAlignment="1" applyProtection="0">
      <alignment horizontal="center" vertical="center"/>
    </xf>
    <xf numFmtId="0" fontId="11" fillId="2" borderId="31" applyNumberFormat="1" applyFont="1" applyFill="1" applyBorder="1" applyAlignment="1" applyProtection="0">
      <alignment horizontal="center" vertical="center"/>
    </xf>
    <xf numFmtId="0" fontId="11" fillId="2" borderId="32" applyNumberFormat="1" applyFont="1" applyFill="1" applyBorder="1" applyAlignment="1" applyProtection="0">
      <alignment horizontal="center" vertical="center"/>
    </xf>
    <xf numFmtId="0" fontId="11" fillId="2" borderId="33" applyNumberFormat="1" applyFont="1" applyFill="1" applyBorder="1" applyAlignment="1" applyProtection="0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00ff"/>
      <rgbColor rgb="ffaaaaaa"/>
      <rgbColor rgb="ff008000"/>
      <rgbColor rgb="ffffffcc"/>
      <rgbColor rgb="ffff00ff"/>
      <rgbColor rgb="ffff33cc"/>
      <rgbColor rgb="ffff0000"/>
      <rgbColor rgb="ff009900"/>
      <rgbColor rgb="ff0070c0"/>
      <rgbColor rgb="ff0066cc"/>
      <rgbColor rgb="ff1f497d"/>
      <rgbColor rgb="ff002060"/>
      <rgbColor rgb="ff333399"/>
      <rgbColor rgb="ff003366"/>
      <rgbColor rgb="ff0000cc"/>
      <rgbColor rgb="ffff40ff"/>
      <rgbColor rgb="ffccffff"/>
      <rgbColor rgb="ffdbe5f1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7</xdr:col>
      <xdr:colOff>638175</xdr:colOff>
      <xdr:row>1</xdr:row>
      <xdr:rowOff>76200</xdr:rowOff>
    </xdr:from>
    <xdr:to>
      <xdr:col>7</xdr:col>
      <xdr:colOff>638175</xdr:colOff>
      <xdr:row>1</xdr:row>
      <xdr:rowOff>171450</xdr:rowOff>
    </xdr:to>
    <xdr:sp>
      <xdr:nvSpPr>
        <xdr:cNvPr id="2" name="Shape 2"/>
        <xdr:cNvSpPr/>
      </xdr:nvSpPr>
      <xdr:spPr>
        <a:xfrm>
          <a:off x="10785475" y="304800"/>
          <a:ext cx="0" cy="95251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tailEnd type="triangle" w="med" len="med"/>
        </a:ln>
        <a:effectLst/>
      </xdr:spPr>
      <xdr:txBody>
        <a:bodyPr/>
        <a:lstStyle/>
        <a:p>
          <a:pPr lvl="0"/>
        </a:p>
      </xdr:txBody>
    </xdr:sp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7</xdr:col>
      <xdr:colOff>638175</xdr:colOff>
      <xdr:row>1</xdr:row>
      <xdr:rowOff>76200</xdr:rowOff>
    </xdr:from>
    <xdr:to>
      <xdr:col>7</xdr:col>
      <xdr:colOff>638175</xdr:colOff>
      <xdr:row>1</xdr:row>
      <xdr:rowOff>171450</xdr:rowOff>
    </xdr:to>
    <xdr:sp>
      <xdr:nvSpPr>
        <xdr:cNvPr id="4" name="Shape 4"/>
        <xdr:cNvSpPr/>
      </xdr:nvSpPr>
      <xdr:spPr>
        <a:xfrm>
          <a:off x="10785475" y="304800"/>
          <a:ext cx="0" cy="95251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tailEnd type="triangle" w="med" len="med"/>
        </a:ln>
        <a:effectLst/>
      </xdr:spPr>
      <xdr:txBody>
        <a:bodyPr/>
        <a:lstStyle/>
        <a:p>
          <a:pPr lvl="0"/>
        </a:p>
      </xdr:txBody>
    </xdr:sp>
    <xdr:clientData/>
  </xdr:twoCellAnchor>
</xdr:wsDr>
</file>

<file path=xl/drawings/drawing3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7</xdr:col>
      <xdr:colOff>638175</xdr:colOff>
      <xdr:row>1</xdr:row>
      <xdr:rowOff>76200</xdr:rowOff>
    </xdr:from>
    <xdr:to>
      <xdr:col>7</xdr:col>
      <xdr:colOff>638175</xdr:colOff>
      <xdr:row>1</xdr:row>
      <xdr:rowOff>171450</xdr:rowOff>
    </xdr:to>
    <xdr:sp>
      <xdr:nvSpPr>
        <xdr:cNvPr id="6" name="Shape 6"/>
        <xdr:cNvSpPr/>
      </xdr:nvSpPr>
      <xdr:spPr>
        <a:xfrm>
          <a:off x="8766175" y="304800"/>
          <a:ext cx="0" cy="95251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tailEnd type="triangle" w="med" len="med"/>
        </a:ln>
        <a:effectLst/>
      </xdr:spPr>
      <xdr:txBody>
        <a:bodyPr/>
        <a:lstStyle/>
        <a:p>
          <a:pPr lvl="0"/>
        </a:p>
      </xdr:txBody>
    </xdr:sp>
    <xdr:clientData/>
  </xdr:twoCellAnchor>
</xdr:wsDr>
</file>

<file path=xl/drawings/drawing4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7</xdr:col>
      <xdr:colOff>638175</xdr:colOff>
      <xdr:row>1</xdr:row>
      <xdr:rowOff>76200</xdr:rowOff>
    </xdr:from>
    <xdr:to>
      <xdr:col>7</xdr:col>
      <xdr:colOff>638175</xdr:colOff>
      <xdr:row>1</xdr:row>
      <xdr:rowOff>171450</xdr:rowOff>
    </xdr:to>
    <xdr:sp>
      <xdr:nvSpPr>
        <xdr:cNvPr id="8" name="Shape 8"/>
        <xdr:cNvSpPr/>
      </xdr:nvSpPr>
      <xdr:spPr>
        <a:xfrm>
          <a:off x="8766175" y="304800"/>
          <a:ext cx="0" cy="95251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tailEnd type="triangle" w="med" len="med"/>
        </a:ln>
        <a:effectLst/>
      </xdr:spPr>
      <xdr:txBody>
        <a:bodyPr/>
        <a:lstStyle/>
        <a:p>
          <a:pPr lvl="0"/>
        </a:p>
      </xdr:txBody>
    </xdr:sp>
    <xdr:clientData/>
  </xdr:twoCellAnchor>
</xdr:wsDr>
</file>

<file path=xl/drawings/drawing5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523873</xdr:colOff>
      <xdr:row>2</xdr:row>
      <xdr:rowOff>315594</xdr:rowOff>
    </xdr:from>
    <xdr:to>
      <xdr:col>1</xdr:col>
      <xdr:colOff>717074</xdr:colOff>
      <xdr:row>2</xdr:row>
      <xdr:rowOff>315594</xdr:rowOff>
    </xdr:to>
    <xdr:sp>
      <xdr:nvSpPr>
        <xdr:cNvPr id="10" name="Shape 10"/>
        <xdr:cNvSpPr/>
      </xdr:nvSpPr>
      <xdr:spPr>
        <a:xfrm>
          <a:off x="523873" y="925194"/>
          <a:ext cx="1412402" cy="1"/>
        </a:xfrm>
        <a:prstGeom prst="line">
          <a:avLst/>
        </a:prstGeom>
        <a:noFill/>
        <a:ln w="9525" cap="flat">
          <a:solidFill>
            <a:srgbClr val="0D0D0D"/>
          </a:solidFill>
          <a:prstDash val="solid"/>
          <a:bevel/>
          <a:tailEnd type="triangle" w="med" len="med"/>
        </a:ln>
        <a:effectLst/>
      </xdr:spPr>
      <xdr:txBody>
        <a:bodyPr/>
        <a:lstStyle/>
        <a:p>
          <a:pPr lvl="0"/>
        </a:p>
      </xdr:txBody>
    </xdr:sp>
    <xdr:clientData/>
  </xdr:twoCellAnchor>
  <xdr:twoCellAnchor>
    <xdr:from>
      <xdr:col>1</xdr:col>
      <xdr:colOff>266700</xdr:colOff>
      <xdr:row>3</xdr:row>
      <xdr:rowOff>285750</xdr:rowOff>
    </xdr:from>
    <xdr:to>
      <xdr:col>1</xdr:col>
      <xdr:colOff>266700</xdr:colOff>
      <xdr:row>3</xdr:row>
      <xdr:rowOff>393750</xdr:rowOff>
    </xdr:to>
    <xdr:sp>
      <xdr:nvSpPr>
        <xdr:cNvPr id="11" name="Shape 11"/>
        <xdr:cNvSpPr/>
      </xdr:nvSpPr>
      <xdr:spPr>
        <a:xfrm>
          <a:off x="1485900" y="1333500"/>
          <a:ext cx="0" cy="108001"/>
        </a:xfrm>
        <a:prstGeom prst="line">
          <a:avLst/>
        </a:prstGeom>
        <a:noFill/>
        <a:ln w="9525" cap="flat">
          <a:solidFill>
            <a:srgbClr val="0D0D0D"/>
          </a:solidFill>
          <a:prstDash val="solid"/>
          <a:bevel/>
          <a:tailEnd type="triangle" w="med" len="med"/>
        </a:ln>
        <a:effectLst/>
      </xdr:spPr>
      <xdr:txBody>
        <a:bodyPr/>
        <a:lstStyle/>
        <a:p>
          <a:pPr lvl="0"/>
        </a:p>
      </xdr:txBody>
    </xdr:sp>
    <xdr:clientData/>
  </xdr:twoCellAnchor>
  <xdr:twoCellAnchor>
    <xdr:from>
      <xdr:col>2</xdr:col>
      <xdr:colOff>761999</xdr:colOff>
      <xdr:row>3</xdr:row>
      <xdr:rowOff>285750</xdr:rowOff>
    </xdr:from>
    <xdr:to>
      <xdr:col>2</xdr:col>
      <xdr:colOff>761999</xdr:colOff>
      <xdr:row>3</xdr:row>
      <xdr:rowOff>393750</xdr:rowOff>
    </xdr:to>
    <xdr:sp>
      <xdr:nvSpPr>
        <xdr:cNvPr id="12" name="Shape 12"/>
        <xdr:cNvSpPr/>
      </xdr:nvSpPr>
      <xdr:spPr>
        <a:xfrm>
          <a:off x="3200399" y="1333500"/>
          <a:ext cx="1" cy="108001"/>
        </a:xfrm>
        <a:prstGeom prst="line">
          <a:avLst/>
        </a:prstGeom>
        <a:noFill/>
        <a:ln w="9525" cap="flat">
          <a:solidFill>
            <a:srgbClr val="0D0D0D"/>
          </a:solidFill>
          <a:prstDash val="solid"/>
          <a:bevel/>
          <a:tailEnd type="triangle" w="med" len="med"/>
        </a:ln>
        <a:effectLst/>
      </xdr:spPr>
      <xdr:txBody>
        <a:bodyPr/>
        <a:lstStyle/>
        <a:p>
          <a:pPr lvl="0"/>
        </a:p>
      </xdr:txBody>
    </xdr:sp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/Relationships>
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5.vml"/><Relationship Id="rId3" Type="http://schemas.openxmlformats.org/officeDocument/2006/relationships/comments" Target="../comments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M45"/>
  <sheetViews>
    <sheetView workbookViewId="0" showGridLines="0" defaultGridColor="1"/>
  </sheetViews>
  <sheetFormatPr defaultColWidth="6.625" defaultRowHeight="12.75" customHeight="1" outlineLevelRow="0" outlineLevelCol="0"/>
  <cols>
    <col min="1" max="1" width="7.875" style="1" customWidth="1"/>
    <col min="2" max="2" width="23.125" style="1" customWidth="1"/>
    <col min="3" max="3" width="7.875" style="1" customWidth="1"/>
    <col min="4" max="4" width="23.125" style="1" customWidth="1"/>
    <col min="5" max="5" width="7.875" style="1" customWidth="1"/>
    <col min="6" max="6" width="23.125" style="1" customWidth="1"/>
    <col min="7" max="7" width="6.875" style="1" customWidth="1"/>
    <col min="8" max="8" width="8" style="1" customWidth="1"/>
    <col min="9" max="9" width="6.875" style="1" customWidth="1"/>
    <col min="10" max="10" width="8" style="1" customWidth="1"/>
    <col min="11" max="11" width="6.875" style="1" customWidth="1"/>
    <col min="12" max="12" width="8" style="1" customWidth="1"/>
    <col min="13" max="13" width="6.875" style="1" customWidth="1"/>
    <col min="14" max="256" width="6.625" style="1" customWidth="1"/>
  </cols>
  <sheetData>
    <row r="1" ht="18" customHeight="1">
      <c r="A1" t="s" s="2">
        <f>CONCATENATE('vstupy'!A2," v I.čtvrtletí "," ",'vstupy'!C3)</f>
        <v>0</v>
      </c>
      <c r="B1" s="3"/>
      <c r="C1" s="3"/>
      <c r="D1" s="3"/>
      <c r="E1" s="3"/>
      <c r="F1" s="4"/>
      <c r="G1" s="5"/>
      <c r="H1" t="s" s="6">
        <v>1</v>
      </c>
      <c r="I1" s="7"/>
      <c r="J1" s="8"/>
      <c r="K1" s="8"/>
      <c r="L1" s="8"/>
      <c r="M1" s="8"/>
    </row>
    <row r="2" ht="18" customHeight="1">
      <c r="A2" s="9"/>
      <c r="B2" s="10"/>
      <c r="C2" s="10"/>
      <c r="D2" s="10"/>
      <c r="E2" s="10"/>
      <c r="F2" s="11"/>
      <c r="G2" s="5"/>
      <c r="H2" s="12"/>
      <c r="I2" s="13"/>
      <c r="J2" s="8"/>
      <c r="K2" s="8"/>
      <c r="L2" s="8"/>
      <c r="M2" s="8"/>
    </row>
    <row r="3" ht="26.25" customHeight="1">
      <c r="A3" s="14">
        <f>A5</f>
        <v>42005</v>
      </c>
      <c r="B3" t="s" s="15">
        <v>2</v>
      </c>
      <c r="C3" s="14">
        <f>C5</f>
        <v>42036</v>
      </c>
      <c r="D3" t="s" s="15">
        <v>3</v>
      </c>
      <c r="E3" s="14">
        <f>E5</f>
        <v>42064</v>
      </c>
      <c r="F3" t="s" s="15">
        <v>4</v>
      </c>
      <c r="G3" s="16"/>
      <c r="H3" t="s" s="17">
        <v>5</v>
      </c>
      <c r="I3" s="18"/>
      <c r="J3" s="5"/>
      <c r="K3" s="19"/>
      <c r="L3" s="19"/>
      <c r="M3" s="19"/>
    </row>
    <row r="4" ht="26.25" customHeight="1">
      <c r="A4" s="20"/>
      <c r="B4" t="s" s="21">
        <v>6</v>
      </c>
      <c r="C4" s="20"/>
      <c r="D4" t="s" s="21">
        <v>6</v>
      </c>
      <c r="E4" s="20"/>
      <c r="F4" t="s" s="21">
        <v>6</v>
      </c>
      <c r="G4" s="16"/>
      <c r="H4" t="s" s="17">
        <v>7</v>
      </c>
      <c r="I4" s="18"/>
      <c r="J4" s="5"/>
      <c r="K4" s="19"/>
      <c r="L4" s="19"/>
      <c r="M4" s="19"/>
    </row>
    <row r="5" ht="22.7" customHeight="1">
      <c r="A5" s="22">
        <f>DATE('vstupy'!C3,1,1)</f>
        <v>42005</v>
      </c>
      <c r="B5" s="23"/>
      <c r="C5" s="22">
        <f>DATE('vstupy'!C3,2,1)</f>
        <v>42036</v>
      </c>
      <c r="D5" s="23"/>
      <c r="E5" s="22">
        <f>DATE('vstupy'!C3,3,1)</f>
        <v>42064</v>
      </c>
      <c r="F5" s="24"/>
      <c r="G5" s="16"/>
      <c r="H5" t="s" s="17">
        <v>8</v>
      </c>
      <c r="I5" s="18"/>
      <c r="J5" s="5"/>
      <c r="K5" s="19"/>
      <c r="L5" s="19"/>
      <c r="M5" s="19"/>
    </row>
    <row r="6" ht="22.7" customHeight="1">
      <c r="A6" s="22">
        <f>A5+1</f>
        <v>42006</v>
      </c>
      <c r="B6" s="23"/>
      <c r="C6" s="22">
        <f>C5+1</f>
        <v>42037</v>
      </c>
      <c r="D6" s="25"/>
      <c r="E6" s="22">
        <f>E5+1</f>
        <v>42065</v>
      </c>
      <c r="F6" t="s" s="26">
        <v>9</v>
      </c>
      <c r="G6" s="16"/>
      <c r="H6" t="s" s="17">
        <v>10</v>
      </c>
      <c r="I6" s="18"/>
      <c r="J6" s="5"/>
      <c r="K6" s="19"/>
      <c r="L6" s="19"/>
      <c r="M6" s="19"/>
    </row>
    <row r="7" ht="22.7" customHeight="1">
      <c r="A7" s="22">
        <f>A6+1</f>
        <v>42007</v>
      </c>
      <c r="B7" s="23"/>
      <c r="C7" s="22">
        <f>C6+1</f>
        <v>42038</v>
      </c>
      <c r="D7" s="23"/>
      <c r="E7" s="22">
        <f>E6+1</f>
        <v>42066</v>
      </c>
      <c r="F7" t="s" s="26">
        <v>9</v>
      </c>
      <c r="G7" s="16"/>
      <c r="H7" t="s" s="17">
        <v>11</v>
      </c>
      <c r="I7" s="18"/>
      <c r="J7" s="5"/>
      <c r="K7" s="19"/>
      <c r="L7" s="19"/>
      <c r="M7" s="19"/>
    </row>
    <row r="8" ht="22.7" customHeight="1">
      <c r="A8" s="22">
        <f>A7+1</f>
        <v>42008</v>
      </c>
      <c r="B8" s="23"/>
      <c r="C8" s="22">
        <f>C7+1</f>
        <v>42039</v>
      </c>
      <c r="D8" s="23"/>
      <c r="E8" s="22">
        <f>E7+1</f>
        <v>42067</v>
      </c>
      <c r="F8" t="s" s="26">
        <v>12</v>
      </c>
      <c r="G8" s="5"/>
      <c r="H8" s="27"/>
      <c r="I8" s="27"/>
      <c r="J8" s="19"/>
      <c r="K8" s="19"/>
      <c r="L8" s="19"/>
      <c r="M8" s="19"/>
    </row>
    <row r="9" ht="22.7" customHeight="1">
      <c r="A9" s="22">
        <f>A8+1</f>
        <v>42009</v>
      </c>
      <c r="B9" s="23"/>
      <c r="C9" s="22">
        <f>C8+1</f>
        <v>42040</v>
      </c>
      <c r="D9" s="28"/>
      <c r="E9" s="22">
        <f>E8+1</f>
        <v>42068</v>
      </c>
      <c r="F9" t="s" s="29">
        <v>13</v>
      </c>
      <c r="G9" s="5"/>
      <c r="H9" s="19"/>
      <c r="I9" s="19"/>
      <c r="J9" s="19"/>
      <c r="K9" s="19"/>
      <c r="L9" s="19"/>
      <c r="M9" s="19"/>
    </row>
    <row r="10" ht="48.75" customHeight="1">
      <c r="A10" s="22">
        <f>A9+1</f>
        <v>42010</v>
      </c>
      <c r="B10" s="23"/>
      <c r="C10" s="22">
        <f>C9+1</f>
        <v>42041</v>
      </c>
      <c r="D10" t="s" s="30">
        <v>14</v>
      </c>
      <c r="E10" s="22">
        <f>E9+1</f>
        <v>42069</v>
      </c>
      <c r="F10" t="s" s="31">
        <v>9</v>
      </c>
      <c r="G10" s="5"/>
      <c r="H10" s="19"/>
      <c r="I10" s="19"/>
      <c r="J10" s="19"/>
      <c r="K10" s="19"/>
      <c r="L10" s="19"/>
      <c r="M10" s="19"/>
    </row>
    <row r="11" ht="39" customHeight="1">
      <c r="A11" s="22">
        <f>A10+1</f>
        <v>42011</v>
      </c>
      <c r="B11" s="23"/>
      <c r="C11" s="22">
        <f>C10+1</f>
        <v>42042</v>
      </c>
      <c r="D11" t="s" s="32">
        <v>15</v>
      </c>
      <c r="E11" s="22">
        <f>E10+1</f>
        <v>42070</v>
      </c>
      <c r="F11" t="s" s="33">
        <v>16</v>
      </c>
      <c r="G11" s="5"/>
      <c r="H11" s="19"/>
      <c r="I11" s="19"/>
      <c r="J11" s="19"/>
      <c r="K11" s="19"/>
      <c r="L11" s="19"/>
      <c r="M11" s="19"/>
    </row>
    <row r="12" ht="22.7" customHeight="1">
      <c r="A12" s="22">
        <f>A11+1</f>
        <v>42012</v>
      </c>
      <c r="B12" t="s" s="34">
        <v>17</v>
      </c>
      <c r="C12" s="22">
        <f>C11+1</f>
        <v>42043</v>
      </c>
      <c r="D12" s="23"/>
      <c r="E12" s="22">
        <f>E11+1</f>
        <v>42071</v>
      </c>
      <c r="F12" t="s" s="35">
        <v>16</v>
      </c>
      <c r="G12" s="5"/>
      <c r="H12" s="19"/>
      <c r="I12" s="19"/>
      <c r="J12" s="19"/>
      <c r="K12" s="19"/>
      <c r="L12" s="19"/>
      <c r="M12" s="19"/>
    </row>
    <row r="13" ht="22.7" customHeight="1">
      <c r="A13" s="22">
        <f>A12+1</f>
        <v>42013</v>
      </c>
      <c r="B13" t="s" s="29">
        <v>17</v>
      </c>
      <c r="C13" s="22">
        <f>C12+1</f>
        <v>42044</v>
      </c>
      <c r="D13" s="23"/>
      <c r="E13" s="22">
        <f>E12+1</f>
        <v>42072</v>
      </c>
      <c r="F13" s="23"/>
      <c r="G13" s="5"/>
      <c r="H13" s="19"/>
      <c r="I13" s="19"/>
      <c r="J13" s="19"/>
      <c r="K13" s="19"/>
      <c r="L13" s="19"/>
      <c r="M13" s="19"/>
    </row>
    <row r="14" ht="22.7" customHeight="1">
      <c r="A14" s="22">
        <f>A13+1</f>
        <v>42014</v>
      </c>
      <c r="B14" t="s" s="29">
        <v>17</v>
      </c>
      <c r="C14" s="22">
        <f>C13+1</f>
        <v>42045</v>
      </c>
      <c r="D14" s="23"/>
      <c r="E14" s="22">
        <f>E13+1</f>
        <v>42073</v>
      </c>
      <c r="F14" s="23"/>
      <c r="G14" s="5"/>
      <c r="H14" s="19"/>
      <c r="I14" s="19"/>
      <c r="J14" s="19"/>
      <c r="K14" s="19"/>
      <c r="L14" s="19"/>
      <c r="M14" s="19"/>
    </row>
    <row r="15" ht="22.7" customHeight="1">
      <c r="A15" s="22">
        <f>A14+1</f>
        <v>42015</v>
      </c>
      <c r="B15" s="25"/>
      <c r="C15" s="22">
        <f>C14+1</f>
        <v>42046</v>
      </c>
      <c r="D15" s="23"/>
      <c r="E15" s="22">
        <f>E14+1</f>
        <v>42074</v>
      </c>
      <c r="F15" s="23"/>
      <c r="G15" s="5"/>
      <c r="H15" s="19"/>
      <c r="I15" s="19"/>
      <c r="J15" s="19"/>
      <c r="K15" s="19"/>
      <c r="L15" s="19"/>
      <c r="M15" s="19"/>
    </row>
    <row r="16" ht="22.7" customHeight="1">
      <c r="A16" s="22">
        <f>A15+1</f>
        <v>42016</v>
      </c>
      <c r="B16" s="23"/>
      <c r="C16" s="22">
        <f>C15+1</f>
        <v>42047</v>
      </c>
      <c r="D16" s="28"/>
      <c r="E16" s="22">
        <f>E15+1</f>
        <v>42075</v>
      </c>
      <c r="F16" s="28"/>
      <c r="G16" s="5"/>
      <c r="H16" s="19"/>
      <c r="I16" s="19"/>
      <c r="J16" s="19"/>
      <c r="K16" s="19"/>
      <c r="L16" s="19"/>
      <c r="M16" s="19"/>
    </row>
    <row r="17" ht="64.5" customHeight="1">
      <c r="A17" s="22">
        <f>A16+1</f>
        <v>42017</v>
      </c>
      <c r="B17" s="23"/>
      <c r="C17" s="22">
        <f>C16+1</f>
        <v>42048</v>
      </c>
      <c r="D17" t="s" s="30">
        <v>18</v>
      </c>
      <c r="E17" s="22">
        <f>E16+1</f>
        <v>42076</v>
      </c>
      <c r="F17" t="s" s="30">
        <v>19</v>
      </c>
      <c r="G17" s="5"/>
      <c r="H17" s="19"/>
      <c r="I17" s="19"/>
      <c r="J17" s="19"/>
      <c r="K17" s="19"/>
      <c r="L17" s="19"/>
      <c r="M17" s="19"/>
    </row>
    <row r="18" ht="48" customHeight="1">
      <c r="A18" s="22">
        <f>A17+1</f>
        <v>42018</v>
      </c>
      <c r="B18" s="25"/>
      <c r="C18" s="22">
        <f>C17+1</f>
        <v>42049</v>
      </c>
      <c r="D18" t="s" s="36">
        <v>20</v>
      </c>
      <c r="E18" s="22">
        <f>E17+1</f>
        <v>42077</v>
      </c>
      <c r="F18" t="s" s="37">
        <v>21</v>
      </c>
      <c r="G18" s="5"/>
      <c r="H18" s="19"/>
      <c r="I18" s="19"/>
      <c r="J18" s="19"/>
      <c r="K18" s="19"/>
      <c r="L18" s="19"/>
      <c r="M18" s="38"/>
    </row>
    <row r="19" ht="22.7" customHeight="1">
      <c r="A19" s="22">
        <f>A18+1</f>
        <v>42019</v>
      </c>
      <c r="B19" s="28"/>
      <c r="C19" s="22">
        <f>C18+1</f>
        <v>42050</v>
      </c>
      <c r="D19" s="28"/>
      <c r="E19" s="22">
        <f>E18+1</f>
        <v>42078</v>
      </c>
      <c r="F19" s="23"/>
      <c r="G19" s="5"/>
      <c r="H19" s="19"/>
      <c r="I19" s="19"/>
      <c r="J19" s="19"/>
      <c r="K19" s="19"/>
      <c r="L19" s="19"/>
      <c r="M19" s="19"/>
    </row>
    <row r="20" ht="22.7" customHeight="1">
      <c r="A20" s="22">
        <f>A19+1</f>
        <v>42020</v>
      </c>
      <c r="B20" t="s" s="36">
        <v>22</v>
      </c>
      <c r="C20" s="22">
        <f>C19+1</f>
        <v>42051</v>
      </c>
      <c r="D20" s="24"/>
      <c r="E20" s="22">
        <f>E19+1</f>
        <v>42079</v>
      </c>
      <c r="F20" s="23"/>
      <c r="G20" s="5"/>
      <c r="H20" s="19"/>
      <c r="I20" s="19"/>
      <c r="J20" s="19"/>
      <c r="K20" s="19"/>
      <c r="L20" s="19"/>
      <c r="M20" s="19"/>
    </row>
    <row r="21" ht="22.7" customHeight="1">
      <c r="A21" s="22">
        <f>A20+1</f>
        <v>42021</v>
      </c>
      <c r="B21" t="s" s="36">
        <v>23</v>
      </c>
      <c r="C21" s="22">
        <f>C20+1</f>
        <v>42052</v>
      </c>
      <c r="D21" s="23"/>
      <c r="E21" s="22">
        <f>E20+1</f>
        <v>42080</v>
      </c>
      <c r="F21" s="25"/>
      <c r="G21" s="5"/>
      <c r="H21" s="19"/>
      <c r="I21" s="19"/>
      <c r="J21" s="19"/>
      <c r="K21" s="19"/>
      <c r="L21" s="19"/>
      <c r="M21" s="19"/>
    </row>
    <row r="22" ht="22.7" customHeight="1">
      <c r="A22" s="22">
        <f>A21+1</f>
        <v>42022</v>
      </c>
      <c r="B22" s="23"/>
      <c r="C22" s="22">
        <f>C21+1</f>
        <v>42053</v>
      </c>
      <c r="D22" s="23"/>
      <c r="E22" s="22">
        <f>E21+1</f>
        <v>42081</v>
      </c>
      <c r="F22" s="23"/>
      <c r="G22" s="5"/>
      <c r="H22" s="19"/>
      <c r="I22" s="19"/>
      <c r="J22" s="19"/>
      <c r="K22" s="19"/>
      <c r="L22" s="19"/>
      <c r="M22" s="19"/>
    </row>
    <row r="23" ht="22.7" customHeight="1">
      <c r="A23" s="22">
        <f>A22+1</f>
        <v>42023</v>
      </c>
      <c r="B23" s="23"/>
      <c r="C23" s="22">
        <f>C22+1</f>
        <v>42054</v>
      </c>
      <c r="D23" s="28"/>
      <c r="E23" s="22">
        <f>E22+1</f>
        <v>42082</v>
      </c>
      <c r="F23" s="39"/>
      <c r="G23" s="5"/>
      <c r="H23" s="19"/>
      <c r="I23" s="19"/>
      <c r="J23" s="19"/>
      <c r="K23" s="19"/>
      <c r="L23" s="19"/>
      <c r="M23" s="19"/>
    </row>
    <row r="24" ht="36.75" customHeight="1">
      <c r="A24" s="22">
        <f>A23+1</f>
        <v>42024</v>
      </c>
      <c r="B24" s="23"/>
      <c r="C24" s="22">
        <f>C23+1</f>
        <v>42055</v>
      </c>
      <c r="D24" t="s" s="32">
        <v>24</v>
      </c>
      <c r="E24" s="22">
        <f>E23+1</f>
        <v>42083</v>
      </c>
      <c r="F24" t="s" s="36">
        <v>25</v>
      </c>
      <c r="G24" s="5"/>
      <c r="H24" s="19"/>
      <c r="I24" s="19"/>
      <c r="J24" s="19"/>
      <c r="K24" s="19"/>
      <c r="L24" s="19"/>
      <c r="M24" s="19"/>
    </row>
    <row r="25" ht="27" customHeight="1">
      <c r="A25" s="22">
        <f>A24+1</f>
        <v>42025</v>
      </c>
      <c r="B25" s="23"/>
      <c r="C25" s="22">
        <f>C24+1</f>
        <v>42056</v>
      </c>
      <c r="D25" t="s" s="32">
        <v>26</v>
      </c>
      <c r="E25" s="22">
        <f>E24+1</f>
        <v>42084</v>
      </c>
      <c r="F25" t="s" s="32">
        <v>27</v>
      </c>
      <c r="G25" s="5"/>
      <c r="H25" s="19"/>
      <c r="I25" s="19"/>
      <c r="J25" s="19"/>
      <c r="K25" s="19"/>
      <c r="L25" s="19"/>
      <c r="M25" s="19"/>
    </row>
    <row r="26" ht="22.7" customHeight="1">
      <c r="A26" s="22">
        <f>A25+1</f>
        <v>42026</v>
      </c>
      <c r="B26" s="23"/>
      <c r="C26" s="22">
        <f>C25+1</f>
        <v>42057</v>
      </c>
      <c r="D26" s="23"/>
      <c r="E26" s="22">
        <f>E25+1</f>
        <v>42085</v>
      </c>
      <c r="F26" s="24"/>
      <c r="G26" s="5"/>
      <c r="H26" s="19"/>
      <c r="I26" s="19"/>
      <c r="J26" s="19"/>
      <c r="K26" s="19"/>
      <c r="L26" s="19"/>
      <c r="M26" s="19"/>
    </row>
    <row r="27" ht="25.5" customHeight="1">
      <c r="A27" s="22">
        <f>A26+1</f>
        <v>42027</v>
      </c>
      <c r="B27" t="s" s="40">
        <v>28</v>
      </c>
      <c r="C27" s="22">
        <f>C26+1</f>
        <v>42058</v>
      </c>
      <c r="D27" s="23"/>
      <c r="E27" s="22">
        <f>E26+1</f>
        <v>42086</v>
      </c>
      <c r="F27" s="23"/>
      <c r="G27" s="5"/>
      <c r="H27" s="19"/>
      <c r="I27" s="19"/>
      <c r="J27" s="19"/>
      <c r="K27" s="19"/>
      <c r="L27" s="19"/>
      <c r="M27" s="19"/>
    </row>
    <row r="28" ht="27.75" customHeight="1">
      <c r="A28" s="22">
        <f>A27+1</f>
        <v>42028</v>
      </c>
      <c r="B28" t="s" s="32">
        <v>29</v>
      </c>
      <c r="C28" s="22">
        <f>C27+1</f>
        <v>42059</v>
      </c>
      <c r="D28" s="23"/>
      <c r="E28" s="22">
        <f>E27+1</f>
        <v>42087</v>
      </c>
      <c r="F28" s="23"/>
      <c r="G28" s="5"/>
      <c r="H28" s="19"/>
      <c r="I28" s="19"/>
      <c r="J28" s="19"/>
      <c r="K28" s="19"/>
      <c r="L28" s="19"/>
      <c r="M28" s="19"/>
    </row>
    <row r="29" ht="22.7" customHeight="1">
      <c r="A29" s="22">
        <f>A28+1</f>
        <v>42029</v>
      </c>
      <c r="B29" s="28"/>
      <c r="C29" s="22">
        <f>C28+1</f>
        <v>42060</v>
      </c>
      <c r="D29" s="23"/>
      <c r="E29" s="22">
        <f>E28+1</f>
        <v>42088</v>
      </c>
      <c r="F29" s="23"/>
      <c r="G29" s="5"/>
      <c r="H29" s="19"/>
      <c r="I29" s="19"/>
      <c r="J29" s="19"/>
      <c r="K29" s="19"/>
      <c r="L29" s="19"/>
      <c r="M29" s="19"/>
    </row>
    <row r="30" ht="22.7" customHeight="1">
      <c r="A30" s="22">
        <f>A29+1</f>
        <v>42030</v>
      </c>
      <c r="B30" s="24"/>
      <c r="C30" s="22">
        <f>C29+1</f>
        <v>42061</v>
      </c>
      <c r="D30" s="28"/>
      <c r="E30" s="22">
        <f>E29+1</f>
        <v>42089</v>
      </c>
      <c r="F30" s="25"/>
      <c r="G30" s="5"/>
      <c r="H30" s="19"/>
      <c r="I30" s="19"/>
      <c r="J30" s="19"/>
      <c r="K30" s="19"/>
      <c r="L30" s="19"/>
      <c r="M30" s="19"/>
    </row>
    <row r="31" ht="22.7" customHeight="1">
      <c r="A31" s="22">
        <f>A30+1</f>
        <v>42031</v>
      </c>
      <c r="B31" s="23"/>
      <c r="C31" s="22">
        <f>C30+1</f>
        <v>42062</v>
      </c>
      <c r="D31" t="s" s="32">
        <v>30</v>
      </c>
      <c r="E31" s="22">
        <f>E30+1</f>
        <v>42090</v>
      </c>
      <c r="F31" t="s" s="33">
        <v>31</v>
      </c>
      <c r="G31" s="5"/>
      <c r="H31" s="19"/>
      <c r="I31" s="19"/>
      <c r="J31" s="19"/>
      <c r="K31" s="19"/>
      <c r="L31" s="19"/>
      <c r="M31" s="19"/>
    </row>
    <row r="32" ht="22.7" customHeight="1">
      <c r="A32" s="22">
        <f>A31+1</f>
        <v>42032</v>
      </c>
      <c r="B32" s="23"/>
      <c r="C32" s="22">
        <f>C31+1</f>
        <v>42063</v>
      </c>
      <c r="D32" t="s" s="32">
        <v>32</v>
      </c>
      <c r="E32" s="22">
        <f>E31+1</f>
        <v>42091</v>
      </c>
      <c r="F32" t="s" s="33">
        <v>33</v>
      </c>
      <c r="G32" s="5"/>
      <c r="H32" s="19"/>
      <c r="I32" s="19"/>
      <c r="J32" s="19"/>
      <c r="K32" s="19"/>
      <c r="L32" s="19"/>
      <c r="M32" s="19"/>
    </row>
    <row r="33" ht="22.7" customHeight="1">
      <c r="A33" s="22">
        <f>A32+1</f>
        <v>42033</v>
      </c>
      <c r="B33" s="23"/>
      <c r="C33" t="s" s="41">
        <f>IF(MONTH(C32+1)=3,"",C32+1)</f>
      </c>
      <c r="D33" s="28"/>
      <c r="E33" s="22">
        <f>E32+1</f>
        <v>42092</v>
      </c>
      <c r="F33" s="23"/>
      <c r="G33" s="5"/>
      <c r="H33" s="19"/>
      <c r="I33" s="19"/>
      <c r="J33" s="19"/>
      <c r="K33" s="19"/>
      <c r="L33" s="19"/>
      <c r="M33" s="19"/>
    </row>
    <row r="34" ht="29.25" customHeight="1">
      <c r="A34" s="22">
        <f>A33+1</f>
        <v>42034</v>
      </c>
      <c r="B34" t="s" s="32">
        <v>34</v>
      </c>
      <c r="C34" s="22"/>
      <c r="D34" s="23"/>
      <c r="E34" s="22">
        <f>E33+1</f>
        <v>42093</v>
      </c>
      <c r="F34" s="23"/>
      <c r="G34" s="5"/>
      <c r="H34" s="19"/>
      <c r="I34" s="19"/>
      <c r="J34" s="19"/>
      <c r="K34" s="19"/>
      <c r="L34" s="19"/>
      <c r="M34" s="19"/>
    </row>
    <row r="35" ht="25.5" customHeight="1">
      <c r="A35" s="22">
        <f>A34+1</f>
        <v>42035</v>
      </c>
      <c r="B35" t="s" s="32">
        <v>35</v>
      </c>
      <c r="C35" s="22"/>
      <c r="D35" s="23"/>
      <c r="E35" s="22">
        <f>E34+1</f>
        <v>42094</v>
      </c>
      <c r="F35" s="23"/>
      <c r="G35" s="5"/>
      <c r="H35" s="19"/>
      <c r="I35" s="19"/>
      <c r="J35" s="19"/>
      <c r="K35" s="19"/>
      <c r="L35" s="19"/>
      <c r="M35" s="19"/>
    </row>
    <row r="36" ht="13.5" customHeight="1">
      <c r="A36" s="42"/>
      <c r="B36" s="27"/>
      <c r="C36" s="27"/>
      <c r="D36" s="27"/>
      <c r="E36" s="27"/>
      <c r="F36" s="27"/>
      <c r="G36" s="19"/>
      <c r="H36" s="19"/>
      <c r="I36" s="19"/>
      <c r="J36" s="19"/>
      <c r="K36" s="19"/>
      <c r="L36" s="19"/>
      <c r="M36" s="19"/>
    </row>
    <row r="37" ht="13.5" customHeight="1">
      <c r="A37" s="43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ht="13.5" customHeight="1">
      <c r="A38" s="43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ht="13.5" customHeight="1">
      <c r="A39" s="43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ht="13.5" customHeight="1">
      <c r="A40" s="43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ht="13.5" customHeight="1">
      <c r="A41" s="43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ht="13.5" customHeight="1">
      <c r="A42" s="43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ht="13.5" customHeight="1">
      <c r="A43" s="43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ht="13.5" customHeight="1">
      <c r="A44" s="43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ht="13.5" customHeight="1">
      <c r="A45" s="43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</sheetData>
  <mergeCells count="10">
    <mergeCell ref="A1:F2"/>
    <mergeCell ref="H4:I4"/>
    <mergeCell ref="H6:I6"/>
    <mergeCell ref="H7:I7"/>
    <mergeCell ref="H1:I2"/>
    <mergeCell ref="H3:I3"/>
    <mergeCell ref="H5:I5"/>
    <mergeCell ref="A3:A4"/>
    <mergeCell ref="C3:C4"/>
    <mergeCell ref="E3:E4"/>
  </mergeCells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  <drawing r:id="rId1"/>
  <legacyDrawing r:id="rId2"/>
</worksheet>
</file>

<file path=xl/worksheets/sheet2.xml><?xml version="1.0" encoding="utf-8"?>
<worksheet xmlns:r="http://schemas.openxmlformats.org/officeDocument/2006/relationships" xmlns="http://schemas.openxmlformats.org/spreadsheetml/2006/main">
  <dimension ref="A1:M45"/>
  <sheetViews>
    <sheetView workbookViewId="0" showGridLines="0" defaultGridColor="1"/>
  </sheetViews>
  <sheetFormatPr defaultColWidth="6.625" defaultRowHeight="12.75" customHeight="1" outlineLevelRow="0" outlineLevelCol="0"/>
  <cols>
    <col min="1" max="1" width="7.875" style="44" customWidth="1"/>
    <col min="2" max="2" width="23.125" style="44" customWidth="1"/>
    <col min="3" max="3" width="7.875" style="44" customWidth="1"/>
    <col min="4" max="4" width="23.125" style="44" customWidth="1"/>
    <col min="5" max="5" width="7.875" style="44" customWidth="1"/>
    <col min="6" max="6" width="23.125" style="44" customWidth="1"/>
    <col min="7" max="7" width="6.875" style="44" customWidth="1"/>
    <col min="8" max="8" width="8" style="44" customWidth="1"/>
    <col min="9" max="9" width="6.875" style="44" customWidth="1"/>
    <col min="10" max="10" width="8" style="44" customWidth="1"/>
    <col min="11" max="11" width="6.875" style="44" customWidth="1"/>
    <col min="12" max="12" width="8" style="44" customWidth="1"/>
    <col min="13" max="13" width="6.875" style="44" customWidth="1"/>
    <col min="14" max="256" width="6.625" style="44" customWidth="1"/>
  </cols>
  <sheetData>
    <row r="1" ht="18" customHeight="1">
      <c r="A1" t="s" s="2">
        <f>CONCATENATE('vstupy'!A2," ve II.čtvrtletí "," ",'vstupy'!C3)</f>
        <v>36</v>
      </c>
      <c r="B1" s="3"/>
      <c r="C1" s="3"/>
      <c r="D1" s="3"/>
      <c r="E1" s="3"/>
      <c r="F1" s="4"/>
      <c r="G1" s="5"/>
      <c r="H1" t="s" s="6">
        <v>1</v>
      </c>
      <c r="I1" s="7"/>
      <c r="J1" s="8"/>
      <c r="K1" s="8"/>
      <c r="L1" s="8"/>
      <c r="M1" s="8"/>
    </row>
    <row r="2" ht="18" customHeight="1">
      <c r="A2" s="9"/>
      <c r="B2" s="10"/>
      <c r="C2" s="10"/>
      <c r="D2" s="10"/>
      <c r="E2" s="10"/>
      <c r="F2" s="11"/>
      <c r="G2" s="5"/>
      <c r="H2" s="12"/>
      <c r="I2" s="13"/>
      <c r="J2" s="8"/>
      <c r="K2" s="8"/>
      <c r="L2" s="8"/>
      <c r="M2" s="8"/>
    </row>
    <row r="3" ht="26.25" customHeight="1">
      <c r="A3" s="14">
        <f>A5</f>
        <v>42095</v>
      </c>
      <c r="B3" t="s" s="15">
        <v>37</v>
      </c>
      <c r="C3" s="14">
        <f>C5</f>
        <v>42125</v>
      </c>
      <c r="D3" t="s" s="15">
        <v>37</v>
      </c>
      <c r="E3" s="14">
        <f>E5</f>
        <v>42156</v>
      </c>
      <c r="F3" t="s" s="15">
        <v>37</v>
      </c>
      <c r="G3" s="16"/>
      <c r="H3" t="s" s="17">
        <v>5</v>
      </c>
      <c r="I3" s="18"/>
      <c r="J3" s="5"/>
      <c r="K3" s="19"/>
      <c r="L3" s="19"/>
      <c r="M3" s="19"/>
    </row>
    <row r="4" ht="26.25" customHeight="1">
      <c r="A4" s="20"/>
      <c r="B4" t="s" s="21">
        <v>6</v>
      </c>
      <c r="C4" s="20"/>
      <c r="D4" t="s" s="21">
        <v>6</v>
      </c>
      <c r="E4" s="20"/>
      <c r="F4" t="s" s="21">
        <v>6</v>
      </c>
      <c r="G4" s="16"/>
      <c r="H4" t="s" s="17">
        <v>7</v>
      </c>
      <c r="I4" s="18"/>
      <c r="J4" s="5"/>
      <c r="K4" s="19"/>
      <c r="L4" s="19"/>
      <c r="M4" s="19"/>
    </row>
    <row r="5" ht="22.7" customHeight="1">
      <c r="A5" s="22">
        <f>DATE('vstupy'!C3,4,1)</f>
        <v>42095</v>
      </c>
      <c r="B5" s="23"/>
      <c r="C5" s="22">
        <f>DATE('vstupy'!C3,5,1)</f>
        <v>42125</v>
      </c>
      <c r="D5" t="s" s="45">
        <v>38</v>
      </c>
      <c r="E5" s="22">
        <f>DATE('vstupy'!C3,6,1)</f>
        <v>42156</v>
      </c>
      <c r="F5" t="s" s="31">
        <v>39</v>
      </c>
      <c r="G5" s="16"/>
      <c r="H5" t="s" s="17">
        <v>40</v>
      </c>
      <c r="I5" s="18"/>
      <c r="J5" s="5"/>
      <c r="K5" s="19"/>
      <c r="L5" s="19"/>
      <c r="M5" s="19"/>
    </row>
    <row r="6" ht="22.7" customHeight="1">
      <c r="A6" s="22">
        <f>A5+1</f>
        <v>42096</v>
      </c>
      <c r="B6" s="23"/>
      <c r="C6" s="22">
        <f>C5+1</f>
        <v>42126</v>
      </c>
      <c r="D6" s="25"/>
      <c r="E6" s="22">
        <f>E5+1</f>
        <v>42157</v>
      </c>
      <c r="F6" t="s" s="31">
        <v>39</v>
      </c>
      <c r="G6" s="16"/>
      <c r="H6" t="s" s="17">
        <v>10</v>
      </c>
      <c r="I6" s="18"/>
      <c r="J6" s="5"/>
      <c r="K6" s="19"/>
      <c r="L6" s="19"/>
      <c r="M6" s="19"/>
    </row>
    <row r="7" ht="22.7" customHeight="1">
      <c r="A7" s="22">
        <f>A6+1</f>
        <v>42097</v>
      </c>
      <c r="B7" s="23"/>
      <c r="C7" s="22">
        <f>C6+1</f>
        <v>42127</v>
      </c>
      <c r="D7" s="23"/>
      <c r="E7" s="22">
        <f>E6+1</f>
        <v>42158</v>
      </c>
      <c r="F7" t="s" s="26">
        <v>39</v>
      </c>
      <c r="G7" s="16"/>
      <c r="H7" t="s" s="17">
        <v>11</v>
      </c>
      <c r="I7" s="18"/>
      <c r="J7" s="5"/>
      <c r="K7" s="19"/>
      <c r="L7" s="19"/>
      <c r="M7" s="19"/>
    </row>
    <row r="8" ht="22.7" customHeight="1">
      <c r="A8" s="22">
        <f>A7+1</f>
        <v>42098</v>
      </c>
      <c r="B8" s="23"/>
      <c r="C8" s="22">
        <f>C7+1</f>
        <v>42128</v>
      </c>
      <c r="D8" s="23"/>
      <c r="E8" s="22">
        <f>E7+1</f>
        <v>42159</v>
      </c>
      <c r="F8" t="s" s="26">
        <v>39</v>
      </c>
      <c r="G8" s="5"/>
      <c r="H8" s="27"/>
      <c r="I8" s="27"/>
      <c r="J8" s="19"/>
      <c r="K8" s="19"/>
      <c r="L8" s="19"/>
      <c r="M8" s="19"/>
    </row>
    <row r="9" ht="22.7" customHeight="1">
      <c r="A9" s="22">
        <f>A8+1</f>
        <v>42099</v>
      </c>
      <c r="B9" s="23"/>
      <c r="C9" s="22">
        <f>C8+1</f>
        <v>42129</v>
      </c>
      <c r="D9" s="28"/>
      <c r="E9" s="22">
        <f>E8+1</f>
        <v>42160</v>
      </c>
      <c r="F9" t="s" s="29">
        <v>41</v>
      </c>
      <c r="G9" s="5"/>
      <c r="H9" s="19"/>
      <c r="I9" s="19"/>
      <c r="J9" s="19"/>
      <c r="K9" s="19"/>
      <c r="L9" s="19"/>
      <c r="M9" s="19"/>
    </row>
    <row r="10" ht="22.7" customHeight="1">
      <c r="A10" s="22">
        <f>A9+1</f>
        <v>42100</v>
      </c>
      <c r="B10" t="s" s="45">
        <v>42</v>
      </c>
      <c r="C10" s="22">
        <f>C9+1</f>
        <v>42130</v>
      </c>
      <c r="D10" s="24"/>
      <c r="E10" s="22">
        <f>E9+1</f>
        <v>42161</v>
      </c>
      <c r="F10" t="s" s="31">
        <v>43</v>
      </c>
      <c r="G10" s="5"/>
      <c r="H10" s="19"/>
      <c r="I10" s="19"/>
      <c r="J10" s="19"/>
      <c r="K10" s="19"/>
      <c r="L10" s="19"/>
      <c r="M10" s="19"/>
    </row>
    <row r="11" ht="22.7" customHeight="1">
      <c r="A11" s="22">
        <f>A10+1</f>
        <v>42101</v>
      </c>
      <c r="B11" s="23"/>
      <c r="C11" s="22">
        <f>C10+1</f>
        <v>42131</v>
      </c>
      <c r="D11" s="46"/>
      <c r="E11" s="22">
        <f>E10+1</f>
        <v>42162</v>
      </c>
      <c r="F11" s="28"/>
      <c r="G11" s="5"/>
      <c r="H11" s="19"/>
      <c r="I11" s="19"/>
      <c r="J11" s="19"/>
      <c r="K11" s="19"/>
      <c r="L11" s="19"/>
      <c r="M11" s="19"/>
    </row>
    <row r="12" ht="22.7" customHeight="1">
      <c r="A12" s="22">
        <f>A11+1</f>
        <v>42102</v>
      </c>
      <c r="B12" s="23"/>
      <c r="C12" s="22">
        <f>C11+1</f>
        <v>42132</v>
      </c>
      <c r="D12" t="s" s="45">
        <v>38</v>
      </c>
      <c r="E12" s="22">
        <f>E11+1</f>
        <v>42163</v>
      </c>
      <c r="F12" s="24"/>
      <c r="G12" s="5"/>
      <c r="H12" s="19"/>
      <c r="I12" s="19"/>
      <c r="J12" s="19"/>
      <c r="K12" s="19"/>
      <c r="L12" s="19"/>
      <c r="M12" s="19"/>
    </row>
    <row r="13" ht="22.7" customHeight="1">
      <c r="A13" s="22">
        <f>A12+1</f>
        <v>42103</v>
      </c>
      <c r="B13" s="25"/>
      <c r="C13" s="22">
        <f>C12+1</f>
        <v>42133</v>
      </c>
      <c r="D13" s="23"/>
      <c r="E13" s="22">
        <f>E12+1</f>
        <v>42164</v>
      </c>
      <c r="F13" s="23"/>
      <c r="G13" s="5"/>
      <c r="H13" s="19"/>
      <c r="I13" s="19"/>
      <c r="J13" s="19"/>
      <c r="K13" s="19"/>
      <c r="L13" s="19"/>
      <c r="M13" s="19"/>
    </row>
    <row r="14" ht="22.7" customHeight="1">
      <c r="A14" s="22">
        <f>A13+1</f>
        <v>42104</v>
      </c>
      <c r="B14" s="25"/>
      <c r="C14" s="22">
        <f>C13+1</f>
        <v>42134</v>
      </c>
      <c r="D14" s="23"/>
      <c r="E14" s="22">
        <f>E13+1</f>
        <v>42165</v>
      </c>
      <c r="F14" s="23"/>
      <c r="G14" s="5"/>
      <c r="H14" s="19"/>
      <c r="I14" s="19"/>
      <c r="J14" s="19"/>
      <c r="K14" s="19"/>
      <c r="L14" s="19"/>
      <c r="M14" s="19"/>
    </row>
    <row r="15" ht="22.7" customHeight="1">
      <c r="A15" s="22">
        <f>A14+1</f>
        <v>42105</v>
      </c>
      <c r="B15" s="47"/>
      <c r="C15" s="22">
        <f>C14+1</f>
        <v>42135</v>
      </c>
      <c r="D15" t="s" s="45">
        <v>44</v>
      </c>
      <c r="E15" s="22">
        <f>E14+1</f>
        <v>42166</v>
      </c>
      <c r="F15" s="23"/>
      <c r="G15" s="5"/>
      <c r="H15" s="19"/>
      <c r="I15" s="19"/>
      <c r="J15" s="19"/>
      <c r="K15" s="19"/>
      <c r="L15" s="19"/>
      <c r="M15" s="19"/>
    </row>
    <row r="16" ht="22.7" customHeight="1">
      <c r="A16" s="22">
        <f>A15+1</f>
        <v>42106</v>
      </c>
      <c r="B16" s="23"/>
      <c r="C16" s="22">
        <f>C15+1</f>
        <v>42136</v>
      </c>
      <c r="D16" s="28"/>
      <c r="E16" s="22">
        <f>E15+1</f>
        <v>42167</v>
      </c>
      <c r="F16" t="s" s="32">
        <v>45</v>
      </c>
      <c r="G16" s="5"/>
      <c r="H16" s="19"/>
      <c r="I16" s="19"/>
      <c r="J16" s="19"/>
      <c r="K16" s="19"/>
      <c r="L16" s="19"/>
      <c r="M16" s="19"/>
    </row>
    <row r="17" ht="22.7" customHeight="1">
      <c r="A17" s="22">
        <f>A16+1</f>
        <v>42107</v>
      </c>
      <c r="B17" s="23"/>
      <c r="C17" s="22">
        <f>C16+1</f>
        <v>42137</v>
      </c>
      <c r="D17" s="24"/>
      <c r="E17" s="22">
        <f>E16+1</f>
        <v>42168</v>
      </c>
      <c r="F17" t="s" s="30">
        <v>46</v>
      </c>
      <c r="G17" s="5"/>
      <c r="H17" s="19"/>
      <c r="I17" s="19"/>
      <c r="J17" s="19"/>
      <c r="K17" s="19"/>
      <c r="L17" s="19"/>
      <c r="M17" s="19"/>
    </row>
    <row r="18" ht="22.7" customHeight="1">
      <c r="A18" s="22">
        <f>A17+1</f>
        <v>42108</v>
      </c>
      <c r="B18" s="25"/>
      <c r="C18" s="22">
        <f>C17+1</f>
        <v>42138</v>
      </c>
      <c r="D18" s="23"/>
      <c r="E18" s="22">
        <f>E17+1</f>
        <v>42169</v>
      </c>
      <c r="F18" s="23"/>
      <c r="G18" s="5"/>
      <c r="H18" s="19"/>
      <c r="I18" s="19"/>
      <c r="J18" s="19"/>
      <c r="K18" s="19"/>
      <c r="L18" s="19"/>
      <c r="M18" s="38"/>
    </row>
    <row r="19" ht="22.7" customHeight="1">
      <c r="A19" s="22">
        <f>A18+1</f>
        <v>42109</v>
      </c>
      <c r="B19" s="28"/>
      <c r="C19" s="22">
        <f>C18+1</f>
        <v>42139</v>
      </c>
      <c r="D19" t="s" s="29">
        <v>47</v>
      </c>
      <c r="E19" s="22">
        <f>E18+1</f>
        <v>42170</v>
      </c>
      <c r="F19" s="23"/>
      <c r="G19" s="5"/>
      <c r="H19" s="19"/>
      <c r="I19" s="19"/>
      <c r="J19" s="19"/>
      <c r="K19" s="19"/>
      <c r="L19" s="19"/>
      <c r="M19" s="19"/>
    </row>
    <row r="20" ht="22.7" customHeight="1">
      <c r="A20" s="22">
        <f>A19+1</f>
        <v>42110</v>
      </c>
      <c r="B20" s="24"/>
      <c r="C20" s="22">
        <f>C19+1</f>
        <v>42140</v>
      </c>
      <c r="D20" s="24"/>
      <c r="E20" s="22">
        <f>E19+1</f>
        <v>42171</v>
      </c>
      <c r="F20" s="23"/>
      <c r="G20" s="5"/>
      <c r="H20" s="19"/>
      <c r="I20" s="19"/>
      <c r="J20" s="19"/>
      <c r="K20" s="19"/>
      <c r="L20" s="19"/>
      <c r="M20" s="19"/>
    </row>
    <row r="21" ht="48" customHeight="1">
      <c r="A21" s="22">
        <f>A20+1</f>
        <v>42111</v>
      </c>
      <c r="B21" t="s" s="48">
        <v>48</v>
      </c>
      <c r="C21" s="22">
        <f>C20+1</f>
        <v>42141</v>
      </c>
      <c r="D21" s="23"/>
      <c r="E21" s="22">
        <f>E20+1</f>
        <v>42172</v>
      </c>
      <c r="F21" s="25"/>
      <c r="G21" s="5"/>
      <c r="H21" s="19"/>
      <c r="I21" s="19"/>
      <c r="J21" s="19"/>
      <c r="K21" s="19"/>
      <c r="L21" s="19"/>
      <c r="M21" s="19"/>
    </row>
    <row r="22" ht="50.25" customHeight="1">
      <c r="A22" s="22">
        <f>A21+1</f>
        <v>42112</v>
      </c>
      <c r="B22" t="s" s="48">
        <v>49</v>
      </c>
      <c r="C22" s="22">
        <f>C21+1</f>
        <v>42142</v>
      </c>
      <c r="D22" s="23"/>
      <c r="E22" s="22">
        <f>E21+1</f>
        <v>42173</v>
      </c>
      <c r="F22" s="23"/>
      <c r="G22" s="5"/>
      <c r="H22" s="19"/>
      <c r="I22" s="19"/>
      <c r="J22" s="19"/>
      <c r="K22" s="19"/>
      <c r="L22" s="19"/>
      <c r="M22" s="19"/>
    </row>
    <row r="23" ht="22.7" customHeight="1">
      <c r="A23" s="22">
        <f>A22+1</f>
        <v>42113</v>
      </c>
      <c r="B23" s="23"/>
      <c r="C23" s="22">
        <f>C22+1</f>
        <v>42143</v>
      </c>
      <c r="D23" s="28"/>
      <c r="E23" s="22">
        <f>E22+1</f>
        <v>42174</v>
      </c>
      <c r="F23" t="s" s="37">
        <v>50</v>
      </c>
      <c r="G23" s="5"/>
      <c r="H23" s="19"/>
      <c r="I23" s="19"/>
      <c r="J23" s="19"/>
      <c r="K23" s="19"/>
      <c r="L23" s="19"/>
      <c r="M23" s="19"/>
    </row>
    <row r="24" ht="22.7" customHeight="1">
      <c r="A24" s="22">
        <f>A23+1</f>
        <v>42114</v>
      </c>
      <c r="B24" s="23"/>
      <c r="C24" s="22">
        <f>C23+1</f>
        <v>42144</v>
      </c>
      <c r="D24" s="28"/>
      <c r="E24" s="22">
        <f>E23+1</f>
        <v>42175</v>
      </c>
      <c r="F24" t="s" s="37">
        <v>51</v>
      </c>
      <c r="G24" s="5"/>
      <c r="H24" s="19"/>
      <c r="I24" s="19"/>
      <c r="J24" s="19"/>
      <c r="K24" s="19"/>
      <c r="L24" s="19"/>
      <c r="M24" s="19"/>
    </row>
    <row r="25" ht="22.7" customHeight="1">
      <c r="A25" s="22">
        <f>A24+1</f>
        <v>42115</v>
      </c>
      <c r="B25" s="23"/>
      <c r="C25" s="22">
        <f>C24+1</f>
        <v>42145</v>
      </c>
      <c r="D25" s="28"/>
      <c r="E25" s="22">
        <f>E24+1</f>
        <v>42176</v>
      </c>
      <c r="F25" s="46"/>
      <c r="G25" s="5"/>
      <c r="H25" s="19"/>
      <c r="I25" s="19"/>
      <c r="J25" s="19"/>
      <c r="K25" s="19"/>
      <c r="L25" s="19"/>
      <c r="M25" s="19"/>
    </row>
    <row r="26" ht="22.7" customHeight="1">
      <c r="A26" s="22">
        <f>A25+1</f>
        <v>42116</v>
      </c>
      <c r="B26" s="23"/>
      <c r="C26" s="22">
        <f>C25+1</f>
        <v>42146</v>
      </c>
      <c r="D26" s="23"/>
      <c r="E26" s="22">
        <f>E25+1</f>
        <v>42177</v>
      </c>
      <c r="F26" s="24"/>
      <c r="G26" s="5"/>
      <c r="H26" s="19"/>
      <c r="I26" s="19"/>
      <c r="J26" s="19"/>
      <c r="K26" s="19"/>
      <c r="L26" s="19"/>
      <c r="M26" s="19"/>
    </row>
    <row r="27" ht="22.7" customHeight="1">
      <c r="A27" s="22">
        <f>A26+1</f>
        <v>42117</v>
      </c>
      <c r="B27" s="46"/>
      <c r="C27" s="22">
        <f>C26+1</f>
        <v>42147</v>
      </c>
      <c r="D27" s="23"/>
      <c r="E27" s="22">
        <f>E26+1</f>
        <v>42178</v>
      </c>
      <c r="F27" s="23"/>
      <c r="G27" s="5"/>
      <c r="H27" s="19"/>
      <c r="I27" s="19"/>
      <c r="J27" s="19"/>
      <c r="K27" s="19"/>
      <c r="L27" s="19"/>
      <c r="M27" s="19"/>
    </row>
    <row r="28" ht="22.7" customHeight="1">
      <c r="A28" s="22">
        <f>A27+1</f>
        <v>42118</v>
      </c>
      <c r="B28" t="s" s="32">
        <v>52</v>
      </c>
      <c r="C28" s="22">
        <f>C27+1</f>
        <v>42148</v>
      </c>
      <c r="D28" s="23"/>
      <c r="E28" s="22">
        <f>E27+1</f>
        <v>42179</v>
      </c>
      <c r="F28" s="23"/>
      <c r="G28" s="5"/>
      <c r="H28" s="19"/>
      <c r="I28" s="19"/>
      <c r="J28" s="19"/>
      <c r="K28" s="19"/>
      <c r="L28" s="19"/>
      <c r="M28" s="19"/>
    </row>
    <row r="29" ht="22.7" customHeight="1">
      <c r="A29" s="22">
        <f>A28+1</f>
        <v>42119</v>
      </c>
      <c r="B29" t="s" s="32">
        <v>53</v>
      </c>
      <c r="C29" s="22">
        <f>C28+1</f>
        <v>42149</v>
      </c>
      <c r="D29" t="s" s="49">
        <v>54</v>
      </c>
      <c r="E29" s="22">
        <f>E28+1</f>
        <v>42180</v>
      </c>
      <c r="F29" s="23"/>
      <c r="G29" s="5"/>
      <c r="H29" s="19"/>
      <c r="I29" s="19"/>
      <c r="J29" s="19"/>
      <c r="K29" s="19"/>
      <c r="L29" s="19"/>
      <c r="M29" s="19"/>
    </row>
    <row r="30" ht="22.7" customHeight="1">
      <c r="A30" s="22">
        <f>A29+1</f>
        <v>42120</v>
      </c>
      <c r="B30" s="24"/>
      <c r="C30" s="22">
        <f>C29+1</f>
        <v>42150</v>
      </c>
      <c r="D30" t="s" s="49">
        <v>54</v>
      </c>
      <c r="E30" s="22">
        <f>E29+1</f>
        <v>42181</v>
      </c>
      <c r="F30" s="25"/>
      <c r="G30" s="5"/>
      <c r="H30" s="19"/>
      <c r="I30" s="19"/>
      <c r="J30" s="19"/>
      <c r="K30" s="19"/>
      <c r="L30" s="19"/>
      <c r="M30" s="19"/>
    </row>
    <row r="31" ht="22.7" customHeight="1">
      <c r="A31" s="22">
        <f>A30+1</f>
        <v>42121</v>
      </c>
      <c r="B31" s="23"/>
      <c r="C31" s="22">
        <f>C30+1</f>
        <v>42151</v>
      </c>
      <c r="D31" t="s" s="49">
        <v>54</v>
      </c>
      <c r="E31" s="22">
        <f>E30+1</f>
        <v>42182</v>
      </c>
      <c r="F31" s="25"/>
      <c r="G31" s="5"/>
      <c r="H31" s="19"/>
      <c r="I31" s="19"/>
      <c r="J31" s="19"/>
      <c r="K31" s="19"/>
      <c r="L31" s="19"/>
      <c r="M31" s="19"/>
    </row>
    <row r="32" ht="35.25" customHeight="1">
      <c r="A32" s="22">
        <f>A31+1</f>
        <v>42122</v>
      </c>
      <c r="B32" s="23"/>
      <c r="C32" s="22">
        <f>C31+1</f>
        <v>42152</v>
      </c>
      <c r="D32" t="s" s="49">
        <v>55</v>
      </c>
      <c r="E32" s="22">
        <f>E31+1</f>
        <v>42183</v>
      </c>
      <c r="F32" s="23"/>
      <c r="G32" s="5"/>
      <c r="H32" s="19"/>
      <c r="I32" s="19"/>
      <c r="J32" s="19"/>
      <c r="K32" s="19"/>
      <c r="L32" s="19"/>
      <c r="M32" s="19"/>
    </row>
    <row r="33" ht="23.25" customHeight="1">
      <c r="A33" s="22">
        <f>A32+1</f>
        <v>42123</v>
      </c>
      <c r="B33" s="23"/>
      <c r="C33" s="22">
        <f>C32+1</f>
        <v>42153</v>
      </c>
      <c r="D33" t="s" s="29">
        <v>56</v>
      </c>
      <c r="E33" s="22">
        <f>E32+1</f>
        <v>42184</v>
      </c>
      <c r="F33" s="23"/>
      <c r="G33" s="5"/>
      <c r="H33" s="19"/>
      <c r="I33" s="19"/>
      <c r="J33" s="19"/>
      <c r="K33" s="19"/>
      <c r="L33" s="19"/>
      <c r="M33" s="19"/>
    </row>
    <row r="34" ht="39" customHeight="1">
      <c r="A34" s="22">
        <f>A33+1</f>
        <v>42124</v>
      </c>
      <c r="B34" s="46"/>
      <c r="C34" s="22">
        <f>C33+1</f>
        <v>42154</v>
      </c>
      <c r="D34" t="s" s="31">
        <v>57</v>
      </c>
      <c r="E34" s="22">
        <f>E33+1</f>
        <v>42185</v>
      </c>
      <c r="F34" s="23"/>
      <c r="G34" s="5"/>
      <c r="H34" s="19"/>
      <c r="I34" s="19"/>
      <c r="J34" s="19"/>
      <c r="K34" s="19"/>
      <c r="L34" s="19"/>
      <c r="M34" s="19"/>
    </row>
    <row r="35" ht="22.7" customHeight="1">
      <c r="A35" s="22"/>
      <c r="B35" s="46"/>
      <c r="C35" s="22">
        <f>C34+1</f>
        <v>42155</v>
      </c>
      <c r="D35" s="23"/>
      <c r="E35" s="22"/>
      <c r="F35" s="23"/>
      <c r="G35" s="5"/>
      <c r="H35" s="19"/>
      <c r="I35" s="19"/>
      <c r="J35" s="19"/>
      <c r="K35" s="19"/>
      <c r="L35" s="19"/>
      <c r="M35" s="19"/>
    </row>
    <row r="36" ht="13.5" customHeight="1">
      <c r="A36" s="42"/>
      <c r="B36" s="27"/>
      <c r="C36" s="27"/>
      <c r="D36" s="27"/>
      <c r="E36" s="27"/>
      <c r="F36" s="27"/>
      <c r="G36" s="19"/>
      <c r="H36" s="19"/>
      <c r="I36" s="19"/>
      <c r="J36" s="19"/>
      <c r="K36" s="19"/>
      <c r="L36" s="19"/>
      <c r="M36" s="19"/>
    </row>
    <row r="37" ht="13.5" customHeight="1">
      <c r="A37" s="43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ht="13.5" customHeight="1">
      <c r="A38" s="43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ht="13.5" customHeight="1">
      <c r="A39" s="43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ht="13.5" customHeight="1">
      <c r="A40" s="43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ht="13.5" customHeight="1">
      <c r="A41" s="43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ht="13.5" customHeight="1">
      <c r="A42" s="43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ht="13.5" customHeight="1">
      <c r="A43" s="43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ht="13.5" customHeight="1">
      <c r="A44" s="43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ht="13.5" customHeight="1">
      <c r="A45" s="43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</sheetData>
  <mergeCells count="10">
    <mergeCell ref="H7:I7"/>
    <mergeCell ref="H1:I2"/>
    <mergeCell ref="H3:I3"/>
    <mergeCell ref="H5:I5"/>
    <mergeCell ref="A1:F2"/>
    <mergeCell ref="H4:I4"/>
    <mergeCell ref="H6:I6"/>
    <mergeCell ref="A3:A4"/>
    <mergeCell ref="C3:C4"/>
    <mergeCell ref="E3:E4"/>
  </mergeCells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  <drawing r:id="rId1"/>
  <legacyDrawing r:id="rId2"/>
</worksheet>
</file>

<file path=xl/worksheets/sheet3.xml><?xml version="1.0" encoding="utf-8"?>
<worksheet xmlns:r="http://schemas.openxmlformats.org/officeDocument/2006/relationships" xmlns="http://schemas.openxmlformats.org/spreadsheetml/2006/main">
  <dimension ref="A1:M45"/>
  <sheetViews>
    <sheetView workbookViewId="0" showGridLines="0" defaultGridColor="1"/>
  </sheetViews>
  <sheetFormatPr defaultColWidth="6.625" defaultRowHeight="12.75" customHeight="1" outlineLevelRow="0" outlineLevelCol="0"/>
  <cols>
    <col min="1" max="1" width="7.875" style="50" customWidth="1"/>
    <col min="2" max="2" width="16.5" style="50" customWidth="1"/>
    <col min="3" max="3" width="7.875" style="50" customWidth="1"/>
    <col min="4" max="4" width="16.5" style="50" customWidth="1"/>
    <col min="5" max="5" width="7.875" style="50" customWidth="1"/>
    <col min="6" max="6" width="16.5" style="50" customWidth="1"/>
    <col min="7" max="7" width="6.875" style="50" customWidth="1"/>
    <col min="8" max="8" width="8" style="50" customWidth="1"/>
    <col min="9" max="9" width="6.875" style="50" customWidth="1"/>
    <col min="10" max="10" width="8" style="50" customWidth="1"/>
    <col min="11" max="11" width="6.875" style="50" customWidth="1"/>
    <col min="12" max="12" width="8" style="50" customWidth="1"/>
    <col min="13" max="13" width="6.875" style="50" customWidth="1"/>
    <col min="14" max="256" width="6.625" style="50" customWidth="1"/>
  </cols>
  <sheetData>
    <row r="1" ht="18" customHeight="1">
      <c r="A1" t="s" s="2">
        <f>CONCATENATE('vstupy'!A2," ve III.čtvrtletí "," ",'vstupy'!C3)</f>
        <v>58</v>
      </c>
      <c r="B1" s="3"/>
      <c r="C1" s="3"/>
      <c r="D1" s="3"/>
      <c r="E1" s="3"/>
      <c r="F1" s="4"/>
      <c r="G1" s="5"/>
      <c r="H1" t="s" s="6">
        <v>1</v>
      </c>
      <c r="I1" s="7"/>
      <c r="J1" s="8"/>
      <c r="K1" s="8"/>
      <c r="L1" s="8"/>
      <c r="M1" s="8"/>
    </row>
    <row r="2" ht="18" customHeight="1">
      <c r="A2" s="9"/>
      <c r="B2" s="10"/>
      <c r="C2" s="10"/>
      <c r="D2" s="10"/>
      <c r="E2" s="10"/>
      <c r="F2" s="11"/>
      <c r="G2" s="5"/>
      <c r="H2" s="12"/>
      <c r="I2" s="13"/>
      <c r="J2" s="8"/>
      <c r="K2" s="8"/>
      <c r="L2" s="8"/>
      <c r="M2" s="8"/>
    </row>
    <row r="3" ht="26.25" customHeight="1">
      <c r="A3" s="14">
        <f>A5</f>
        <v>42186</v>
      </c>
      <c r="B3" t="s" s="15">
        <v>37</v>
      </c>
      <c r="C3" s="14">
        <f>C5</f>
        <v>42217</v>
      </c>
      <c r="D3" t="s" s="15">
        <v>37</v>
      </c>
      <c r="E3" s="14">
        <f>E5</f>
        <v>42248</v>
      </c>
      <c r="F3" t="s" s="15">
        <v>37</v>
      </c>
      <c r="G3" s="16"/>
      <c r="H3" t="s" s="17">
        <v>5</v>
      </c>
      <c r="I3" s="18"/>
      <c r="J3" s="5"/>
      <c r="K3" s="19"/>
      <c r="L3" s="19"/>
      <c r="M3" s="19"/>
    </row>
    <row r="4" ht="26.25" customHeight="1">
      <c r="A4" s="20"/>
      <c r="B4" t="s" s="21">
        <v>6</v>
      </c>
      <c r="C4" s="20"/>
      <c r="D4" t="s" s="21">
        <v>6</v>
      </c>
      <c r="E4" s="20"/>
      <c r="F4" t="s" s="21">
        <v>6</v>
      </c>
      <c r="G4" s="16"/>
      <c r="H4" t="s" s="17">
        <v>7</v>
      </c>
      <c r="I4" s="18"/>
      <c r="J4" s="5"/>
      <c r="K4" s="19"/>
      <c r="L4" s="19"/>
      <c r="M4" s="19"/>
    </row>
    <row r="5" ht="22.7" customHeight="1">
      <c r="A5" s="22">
        <f>DATE('vstupy'!C3,7,1)</f>
        <v>42186</v>
      </c>
      <c r="B5" s="23"/>
      <c r="C5" s="22">
        <f>DATE('vstupy'!C3,8,1)</f>
        <v>42217</v>
      </c>
      <c r="D5" s="23"/>
      <c r="E5" s="22">
        <f>DATE('vstupy'!C3,9,1)</f>
        <v>42248</v>
      </c>
      <c r="F5" s="24"/>
      <c r="G5" s="16"/>
      <c r="H5" t="s" s="17">
        <v>40</v>
      </c>
      <c r="I5" s="18"/>
      <c r="J5" s="5"/>
      <c r="K5" s="19"/>
      <c r="L5" s="19"/>
      <c r="M5" s="19"/>
    </row>
    <row r="6" ht="22.7" customHeight="1">
      <c r="A6" s="22">
        <f>A5+1</f>
        <v>42187</v>
      </c>
      <c r="B6" s="23"/>
      <c r="C6" s="22">
        <f>C5+1</f>
        <v>42218</v>
      </c>
      <c r="D6" s="25"/>
      <c r="E6" s="22">
        <f>E5+1</f>
        <v>42249</v>
      </c>
      <c r="F6" s="23"/>
      <c r="G6" s="16"/>
      <c r="H6" t="s" s="17">
        <v>10</v>
      </c>
      <c r="I6" s="18"/>
      <c r="J6" s="5"/>
      <c r="K6" s="19"/>
      <c r="L6" s="19"/>
      <c r="M6" s="19"/>
    </row>
    <row r="7" ht="22.7" customHeight="1">
      <c r="A7" s="22">
        <f>A6+1</f>
        <v>42188</v>
      </c>
      <c r="B7" s="23"/>
      <c r="C7" s="22">
        <f>C6+1</f>
        <v>42219</v>
      </c>
      <c r="D7" s="23"/>
      <c r="E7" s="22">
        <f>E6+1</f>
        <v>42250</v>
      </c>
      <c r="F7" s="23"/>
      <c r="G7" s="16"/>
      <c r="H7" t="s" s="17">
        <v>11</v>
      </c>
      <c r="I7" s="18"/>
      <c r="J7" s="5"/>
      <c r="K7" s="19"/>
      <c r="L7" s="19"/>
      <c r="M7" s="19"/>
    </row>
    <row r="8" ht="22.7" customHeight="1">
      <c r="A8" s="22">
        <f>A7+1</f>
        <v>42189</v>
      </c>
      <c r="B8" s="23"/>
      <c r="C8" s="22">
        <f>C7+1</f>
        <v>42220</v>
      </c>
      <c r="D8" s="23"/>
      <c r="E8" s="22">
        <f>E7+1</f>
        <v>42251</v>
      </c>
      <c r="F8" s="23"/>
      <c r="G8" s="5"/>
      <c r="H8" s="27"/>
      <c r="I8" s="27"/>
      <c r="J8" s="19"/>
      <c r="K8" s="19"/>
      <c r="L8" s="19"/>
      <c r="M8" s="19"/>
    </row>
    <row r="9" ht="22.7" customHeight="1">
      <c r="A9" s="22">
        <f>A8+1</f>
        <v>42190</v>
      </c>
      <c r="B9" s="23"/>
      <c r="C9" s="22">
        <f>C8+1</f>
        <v>42221</v>
      </c>
      <c r="D9" s="28"/>
      <c r="E9" s="22">
        <f>E8+1</f>
        <v>42252</v>
      </c>
      <c r="F9" s="25"/>
      <c r="G9" s="5"/>
      <c r="H9" s="19"/>
      <c r="I9" s="19"/>
      <c r="J9" s="19"/>
      <c r="K9" s="19"/>
      <c r="L9" s="19"/>
      <c r="M9" s="19"/>
    </row>
    <row r="10" ht="22.7" customHeight="1">
      <c r="A10" s="22">
        <f>A9+1</f>
        <v>42191</v>
      </c>
      <c r="B10" s="23"/>
      <c r="C10" s="22">
        <f>C9+1</f>
        <v>42222</v>
      </c>
      <c r="D10" s="24"/>
      <c r="E10" s="22">
        <f>E9+1</f>
        <v>42253</v>
      </c>
      <c r="F10" s="51"/>
      <c r="G10" s="5"/>
      <c r="H10" s="19"/>
      <c r="I10" s="19"/>
      <c r="J10" s="19"/>
      <c r="K10" s="19"/>
      <c r="L10" s="19"/>
      <c r="M10" s="19"/>
    </row>
    <row r="11" ht="22.7" customHeight="1">
      <c r="A11" s="22">
        <f>A10+1</f>
        <v>42192</v>
      </c>
      <c r="B11" s="23"/>
      <c r="C11" s="22">
        <f>C10+1</f>
        <v>42223</v>
      </c>
      <c r="D11" s="46"/>
      <c r="E11" s="22">
        <f>E10+1</f>
        <v>42254</v>
      </c>
      <c r="F11" s="28"/>
      <c r="G11" s="5"/>
      <c r="H11" s="19"/>
      <c r="I11" s="19"/>
      <c r="J11" s="19"/>
      <c r="K11" s="19"/>
      <c r="L11" s="19"/>
      <c r="M11" s="19"/>
    </row>
    <row r="12" ht="22.7" customHeight="1">
      <c r="A12" s="22">
        <f>A11+1</f>
        <v>42193</v>
      </c>
      <c r="B12" s="23"/>
      <c r="C12" s="22">
        <f>C11+1</f>
        <v>42224</v>
      </c>
      <c r="D12" s="23"/>
      <c r="E12" s="22">
        <f>E11+1</f>
        <v>42255</v>
      </c>
      <c r="F12" s="24"/>
      <c r="G12" s="5"/>
      <c r="H12" s="19"/>
      <c r="I12" s="19"/>
      <c r="J12" s="19"/>
      <c r="K12" s="19"/>
      <c r="L12" s="19"/>
      <c r="M12" s="19"/>
    </row>
    <row r="13" ht="22.7" customHeight="1">
      <c r="A13" s="22">
        <f>A12+1</f>
        <v>42194</v>
      </c>
      <c r="B13" s="25"/>
      <c r="C13" s="22">
        <f>C12+1</f>
        <v>42225</v>
      </c>
      <c r="D13" s="23"/>
      <c r="E13" s="22">
        <f>E12+1</f>
        <v>42256</v>
      </c>
      <c r="F13" s="23"/>
      <c r="G13" s="5"/>
      <c r="H13" s="19"/>
      <c r="I13" s="19"/>
      <c r="J13" s="19"/>
      <c r="K13" s="19"/>
      <c r="L13" s="19"/>
      <c r="M13" s="19"/>
    </row>
    <row r="14" ht="22.7" customHeight="1">
      <c r="A14" s="22">
        <f>A13+1</f>
        <v>42195</v>
      </c>
      <c r="B14" s="25"/>
      <c r="C14" s="22">
        <f>C13+1</f>
        <v>42226</v>
      </c>
      <c r="D14" s="23"/>
      <c r="E14" s="22">
        <f>E13+1</f>
        <v>42257</v>
      </c>
      <c r="F14" s="23"/>
      <c r="G14" s="5"/>
      <c r="H14" s="19"/>
      <c r="I14" s="19"/>
      <c r="J14" s="19"/>
      <c r="K14" s="19"/>
      <c r="L14" s="19"/>
      <c r="M14" s="19"/>
    </row>
    <row r="15" ht="22.7" customHeight="1">
      <c r="A15" s="22">
        <f>A14+1</f>
        <v>42196</v>
      </c>
      <c r="B15" s="25"/>
      <c r="C15" s="22">
        <f>C14+1</f>
        <v>42227</v>
      </c>
      <c r="D15" s="23"/>
      <c r="E15" s="22">
        <f>E14+1</f>
        <v>42258</v>
      </c>
      <c r="F15" s="23"/>
      <c r="G15" s="5"/>
      <c r="H15" s="19"/>
      <c r="I15" s="19"/>
      <c r="J15" s="19"/>
      <c r="K15" s="19"/>
      <c r="L15" s="19"/>
      <c r="M15" s="19"/>
    </row>
    <row r="16" ht="22.7" customHeight="1">
      <c r="A16" s="22">
        <f>A15+1</f>
        <v>42197</v>
      </c>
      <c r="B16" s="23"/>
      <c r="C16" s="22">
        <f>C15+1</f>
        <v>42228</v>
      </c>
      <c r="D16" s="28"/>
      <c r="E16" s="22">
        <f>E15+1</f>
        <v>42259</v>
      </c>
      <c r="F16" s="28"/>
      <c r="G16" s="5"/>
      <c r="H16" s="19"/>
      <c r="I16" s="19"/>
      <c r="J16" s="19"/>
      <c r="K16" s="19"/>
      <c r="L16" s="19"/>
      <c r="M16" s="19"/>
    </row>
    <row r="17" ht="22.7" customHeight="1">
      <c r="A17" s="22">
        <f>A16+1</f>
        <v>42198</v>
      </c>
      <c r="B17" s="23"/>
      <c r="C17" s="22">
        <f>C16+1</f>
        <v>42229</v>
      </c>
      <c r="D17" s="24"/>
      <c r="E17" s="22">
        <f>E16+1</f>
        <v>42260</v>
      </c>
      <c r="F17" s="24"/>
      <c r="G17" s="5"/>
      <c r="H17" s="19"/>
      <c r="I17" s="19"/>
      <c r="J17" s="19"/>
      <c r="K17" s="19"/>
      <c r="L17" s="19"/>
      <c r="M17" s="19"/>
    </row>
    <row r="18" ht="22.7" customHeight="1">
      <c r="A18" s="22">
        <f>A17+1</f>
        <v>42199</v>
      </c>
      <c r="B18" s="25"/>
      <c r="C18" s="22">
        <f>C17+1</f>
        <v>42230</v>
      </c>
      <c r="D18" s="23"/>
      <c r="E18" s="22">
        <f>E17+1</f>
        <v>42261</v>
      </c>
      <c r="F18" s="23"/>
      <c r="G18" s="5"/>
      <c r="H18" s="19"/>
      <c r="I18" s="19"/>
      <c r="J18" s="19"/>
      <c r="K18" s="19"/>
      <c r="L18" s="19"/>
      <c r="M18" s="38"/>
    </row>
    <row r="19" ht="22.7" customHeight="1">
      <c r="A19" s="22">
        <f>A18+1</f>
        <v>42200</v>
      </c>
      <c r="B19" s="28"/>
      <c r="C19" s="22">
        <f>C18+1</f>
        <v>42231</v>
      </c>
      <c r="D19" s="28"/>
      <c r="E19" s="22">
        <f>E18+1</f>
        <v>42262</v>
      </c>
      <c r="F19" s="23"/>
      <c r="G19" s="5"/>
      <c r="H19" s="19"/>
      <c r="I19" s="19"/>
      <c r="J19" s="19"/>
      <c r="K19" s="19"/>
      <c r="L19" s="19"/>
      <c r="M19" s="19"/>
    </row>
    <row r="20" ht="22.7" customHeight="1">
      <c r="A20" s="22">
        <f>A19+1</f>
        <v>42201</v>
      </c>
      <c r="B20" s="24"/>
      <c r="C20" s="22">
        <f>C19+1</f>
        <v>42232</v>
      </c>
      <c r="D20" s="24"/>
      <c r="E20" s="22">
        <f>E19+1</f>
        <v>42263</v>
      </c>
      <c r="F20" s="23"/>
      <c r="G20" s="5"/>
      <c r="H20" s="19"/>
      <c r="I20" s="19"/>
      <c r="J20" s="19"/>
      <c r="K20" s="19"/>
      <c r="L20" s="19"/>
      <c r="M20" s="19"/>
    </row>
    <row r="21" ht="22.7" customHeight="1">
      <c r="A21" s="22">
        <f>A20+1</f>
        <v>42202</v>
      </c>
      <c r="B21" s="23"/>
      <c r="C21" s="22">
        <f>C20+1</f>
        <v>42233</v>
      </c>
      <c r="D21" s="23"/>
      <c r="E21" s="22">
        <f>E20+1</f>
        <v>42264</v>
      </c>
      <c r="F21" s="25"/>
      <c r="G21" s="5"/>
      <c r="H21" s="19"/>
      <c r="I21" s="19"/>
      <c r="J21" s="19"/>
      <c r="K21" s="19"/>
      <c r="L21" s="19"/>
      <c r="M21" s="19"/>
    </row>
    <row r="22" ht="57.75" customHeight="1">
      <c r="A22" s="22">
        <f>A21+1</f>
        <v>42203</v>
      </c>
      <c r="B22" s="23"/>
      <c r="C22" s="22">
        <f>C21+1</f>
        <v>42234</v>
      </c>
      <c r="D22" s="23"/>
      <c r="E22" s="22">
        <f>E21+1</f>
        <v>42265</v>
      </c>
      <c r="F22" t="s" s="26">
        <v>59</v>
      </c>
      <c r="G22" s="5"/>
      <c r="H22" s="19"/>
      <c r="I22" s="19"/>
      <c r="J22" s="19"/>
      <c r="K22" s="19"/>
      <c r="L22" s="19"/>
      <c r="M22" s="19"/>
    </row>
    <row r="23" ht="57" customHeight="1">
      <c r="A23" s="22">
        <f>A22+1</f>
        <v>42204</v>
      </c>
      <c r="B23" s="23"/>
      <c r="C23" s="22">
        <f>C22+1</f>
        <v>42235</v>
      </c>
      <c r="D23" s="28"/>
      <c r="E23" s="22">
        <f>E22+1</f>
        <v>42266</v>
      </c>
      <c r="F23" t="s" s="31">
        <v>60</v>
      </c>
      <c r="G23" s="52"/>
      <c r="H23" s="19"/>
      <c r="I23" s="19"/>
      <c r="J23" s="19"/>
      <c r="K23" s="19"/>
      <c r="L23" s="19"/>
      <c r="M23" s="19"/>
    </row>
    <row r="24" ht="22.7" customHeight="1">
      <c r="A24" s="22">
        <f>A23+1</f>
        <v>42205</v>
      </c>
      <c r="B24" s="23"/>
      <c r="C24" s="22">
        <f>C23+1</f>
        <v>42236</v>
      </c>
      <c r="D24" s="28"/>
      <c r="E24" s="22">
        <f>E23+1</f>
        <v>42267</v>
      </c>
      <c r="F24" s="39"/>
      <c r="G24" s="5"/>
      <c r="H24" s="19"/>
      <c r="I24" s="19"/>
      <c r="J24" s="19"/>
      <c r="K24" s="19"/>
      <c r="L24" s="19"/>
      <c r="M24" s="19"/>
    </row>
    <row r="25" ht="22.7" customHeight="1">
      <c r="A25" s="22">
        <f>A24+1</f>
        <v>42206</v>
      </c>
      <c r="B25" s="23"/>
      <c r="C25" s="22">
        <f>C24+1</f>
        <v>42237</v>
      </c>
      <c r="D25" s="28"/>
      <c r="E25" s="22">
        <f>E24+1</f>
        <v>42268</v>
      </c>
      <c r="F25" s="46"/>
      <c r="G25" s="5"/>
      <c r="H25" s="19"/>
      <c r="I25" s="19"/>
      <c r="J25" s="19"/>
      <c r="K25" s="19"/>
      <c r="L25" s="19"/>
      <c r="M25" s="19"/>
    </row>
    <row r="26" ht="22.7" customHeight="1">
      <c r="A26" s="22">
        <f>A25+1</f>
        <v>42207</v>
      </c>
      <c r="B26" s="23"/>
      <c r="C26" s="22">
        <f>C25+1</f>
        <v>42238</v>
      </c>
      <c r="D26" s="23"/>
      <c r="E26" s="22">
        <f>E25+1</f>
        <v>42269</v>
      </c>
      <c r="F26" s="24"/>
      <c r="G26" s="5"/>
      <c r="H26" s="19"/>
      <c r="I26" s="19"/>
      <c r="J26" s="19"/>
      <c r="K26" s="19"/>
      <c r="L26" s="19"/>
      <c r="M26" s="19"/>
    </row>
    <row r="27" ht="22.7" customHeight="1">
      <c r="A27" s="22">
        <f>A26+1</f>
        <v>42208</v>
      </c>
      <c r="B27" s="46"/>
      <c r="C27" s="22">
        <f>C26+1</f>
        <v>42239</v>
      </c>
      <c r="D27" s="23"/>
      <c r="E27" s="22">
        <f>E26+1</f>
        <v>42270</v>
      </c>
      <c r="F27" s="23"/>
      <c r="G27" s="5"/>
      <c r="H27" s="19"/>
      <c r="I27" s="19"/>
      <c r="J27" s="19"/>
      <c r="K27" s="19"/>
      <c r="L27" s="19"/>
      <c r="M27" s="19"/>
    </row>
    <row r="28" ht="22.7" customHeight="1">
      <c r="A28" s="22">
        <f>A27+1</f>
        <v>42209</v>
      </c>
      <c r="B28" s="46"/>
      <c r="C28" s="22">
        <f>C27+1</f>
        <v>42240</v>
      </c>
      <c r="D28" s="23"/>
      <c r="E28" s="22">
        <f>E27+1</f>
        <v>42271</v>
      </c>
      <c r="F28" s="23"/>
      <c r="G28" s="5"/>
      <c r="H28" s="19"/>
      <c r="I28" s="19"/>
      <c r="J28" s="19"/>
      <c r="K28" s="19"/>
      <c r="L28" s="19"/>
      <c r="M28" s="19"/>
    </row>
    <row r="29" ht="22.7" customHeight="1">
      <c r="A29" s="22">
        <f>A28+1</f>
        <v>42210</v>
      </c>
      <c r="B29" s="28"/>
      <c r="C29" s="22">
        <f>C28+1</f>
        <v>42241</v>
      </c>
      <c r="D29" s="23"/>
      <c r="E29" s="22">
        <f>E28+1</f>
        <v>42272</v>
      </c>
      <c r="F29" t="s" s="53">
        <v>61</v>
      </c>
      <c r="G29" s="5"/>
      <c r="H29" s="19"/>
      <c r="I29" s="19"/>
      <c r="J29" s="19"/>
      <c r="K29" s="19"/>
      <c r="L29" s="19"/>
      <c r="M29" s="19"/>
    </row>
    <row r="30" ht="22.7" customHeight="1">
      <c r="A30" s="22">
        <f>A29+1</f>
        <v>42211</v>
      </c>
      <c r="B30" s="24"/>
      <c r="C30" s="22">
        <f>C29+1</f>
        <v>42242</v>
      </c>
      <c r="D30" s="28"/>
      <c r="E30" s="22">
        <f>E29+1</f>
        <v>42273</v>
      </c>
      <c r="F30" t="s" s="54">
        <v>62</v>
      </c>
      <c r="G30" s="5"/>
      <c r="H30" s="19"/>
      <c r="I30" s="19"/>
      <c r="J30" s="19"/>
      <c r="K30" s="19"/>
      <c r="L30" s="19"/>
      <c r="M30" s="19"/>
    </row>
    <row r="31" ht="22.7" customHeight="1">
      <c r="A31" s="22">
        <f>A30+1</f>
        <v>42212</v>
      </c>
      <c r="B31" s="23"/>
      <c r="C31" s="22">
        <f>C30+1</f>
        <v>42243</v>
      </c>
      <c r="D31" s="24"/>
      <c r="E31" s="22">
        <f>E30+1</f>
        <v>42274</v>
      </c>
      <c r="F31" s="25"/>
      <c r="G31" s="5"/>
      <c r="H31" s="19"/>
      <c r="I31" s="19"/>
      <c r="J31" s="19"/>
      <c r="K31" s="19"/>
      <c r="L31" s="19"/>
      <c r="M31" s="19"/>
    </row>
    <row r="32" ht="22.7" customHeight="1">
      <c r="A32" s="22">
        <f>A31+1</f>
        <v>42213</v>
      </c>
      <c r="B32" s="23"/>
      <c r="C32" s="22">
        <f>C31+1</f>
        <v>42244</v>
      </c>
      <c r="D32" s="46"/>
      <c r="E32" s="22">
        <f>E31+1</f>
        <v>42275</v>
      </c>
      <c r="F32" t="s" s="45">
        <v>38</v>
      </c>
      <c r="G32" s="5"/>
      <c r="H32" s="19"/>
      <c r="I32" s="19"/>
      <c r="J32" s="19"/>
      <c r="K32" s="19"/>
      <c r="L32" s="19"/>
      <c r="M32" s="19"/>
    </row>
    <row r="33" ht="39" customHeight="1">
      <c r="A33" s="22">
        <f>A32+1</f>
        <v>42214</v>
      </c>
      <c r="B33" s="23"/>
      <c r="C33" s="22">
        <f>C32+1</f>
        <v>42245</v>
      </c>
      <c r="D33" s="28"/>
      <c r="E33" s="22">
        <f>E32+1</f>
        <v>42276</v>
      </c>
      <c r="F33" t="s" s="55">
        <v>63</v>
      </c>
      <c r="G33" s="5"/>
      <c r="H33" s="19"/>
      <c r="I33" s="19"/>
      <c r="J33" s="19"/>
      <c r="K33" s="19"/>
      <c r="L33" s="19"/>
      <c r="M33" s="19"/>
    </row>
    <row r="34" ht="22.7" customHeight="1">
      <c r="A34" s="22">
        <f>A33+1</f>
        <v>42215</v>
      </c>
      <c r="B34" s="46"/>
      <c r="C34" s="22">
        <f>C33+1</f>
        <v>42246</v>
      </c>
      <c r="D34" s="23"/>
      <c r="E34" s="22">
        <f>E33+1</f>
        <v>42277</v>
      </c>
      <c r="F34" s="23"/>
      <c r="G34" s="5"/>
      <c r="H34" s="19"/>
      <c r="I34" s="19"/>
      <c r="J34" s="19"/>
      <c r="K34" s="19"/>
      <c r="L34" s="19"/>
      <c r="M34" s="19"/>
    </row>
    <row r="35" ht="22.7" customHeight="1">
      <c r="A35" s="22">
        <f>A34+1</f>
        <v>42216</v>
      </c>
      <c r="B35" s="46"/>
      <c r="C35" s="22">
        <f>C34+1</f>
        <v>42247</v>
      </c>
      <c r="D35" s="23"/>
      <c r="E35" s="22"/>
      <c r="F35" s="23"/>
      <c r="G35" s="5"/>
      <c r="H35" s="19"/>
      <c r="I35" s="19"/>
      <c r="J35" s="19"/>
      <c r="K35" s="19"/>
      <c r="L35" s="19"/>
      <c r="M35" s="19"/>
    </row>
    <row r="36" ht="13.5" customHeight="1">
      <c r="A36" s="56"/>
      <c r="B36" s="27"/>
      <c r="C36" s="27"/>
      <c r="D36" s="27"/>
      <c r="E36" s="27"/>
      <c r="F36" s="27"/>
      <c r="G36" s="19"/>
      <c r="H36" s="19"/>
      <c r="I36" s="19"/>
      <c r="J36" s="19"/>
      <c r="K36" s="19"/>
      <c r="L36" s="19"/>
      <c r="M36" s="19"/>
    </row>
    <row r="37" ht="13.5" customHeight="1">
      <c r="A37" s="57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ht="13.5" customHeight="1">
      <c r="A38" s="57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ht="13.5" customHeight="1">
      <c r="A39" s="57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ht="13.5" customHeight="1">
      <c r="A40" s="57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ht="13.5" customHeight="1">
      <c r="A41" s="57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ht="13.5" customHeight="1">
      <c r="A42" s="57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ht="13.5" customHeight="1">
      <c r="A43" s="57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ht="13.5" customHeight="1">
      <c r="A44" s="57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ht="13.5" customHeight="1">
      <c r="A45" s="57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</sheetData>
  <mergeCells count="10">
    <mergeCell ref="A1:F2"/>
    <mergeCell ref="H4:I4"/>
    <mergeCell ref="H6:I6"/>
    <mergeCell ref="H7:I7"/>
    <mergeCell ref="H1:I2"/>
    <mergeCell ref="H3:I3"/>
    <mergeCell ref="H5:I5"/>
    <mergeCell ref="A3:A4"/>
    <mergeCell ref="C3:C4"/>
    <mergeCell ref="E3:E4"/>
  </mergeCells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  <drawing r:id="rId1"/>
  <legacyDrawing r:id="rId2"/>
</worksheet>
</file>

<file path=xl/worksheets/sheet4.xml><?xml version="1.0" encoding="utf-8"?>
<worksheet xmlns:r="http://schemas.openxmlformats.org/officeDocument/2006/relationships" xmlns="http://schemas.openxmlformats.org/spreadsheetml/2006/main">
  <dimension ref="A1:M45"/>
  <sheetViews>
    <sheetView workbookViewId="0" showGridLines="0" defaultGridColor="1"/>
  </sheetViews>
  <sheetFormatPr defaultColWidth="6.625" defaultRowHeight="12.75" customHeight="1" outlineLevelRow="0" outlineLevelCol="0"/>
  <cols>
    <col min="1" max="1" width="7.875" style="58" customWidth="1"/>
    <col min="2" max="2" width="16.5" style="58" customWidth="1"/>
    <col min="3" max="3" width="7.875" style="58" customWidth="1"/>
    <col min="4" max="4" width="16.5" style="58" customWidth="1"/>
    <col min="5" max="5" width="7.875" style="58" customWidth="1"/>
    <col min="6" max="6" width="16.5" style="58" customWidth="1"/>
    <col min="7" max="7" width="6.875" style="58" customWidth="1"/>
    <col min="8" max="8" width="8" style="58" customWidth="1"/>
    <col min="9" max="9" width="6.875" style="58" customWidth="1"/>
    <col min="10" max="10" width="8" style="58" customWidth="1"/>
    <col min="11" max="11" width="6.875" style="58" customWidth="1"/>
    <col min="12" max="12" width="8" style="58" customWidth="1"/>
    <col min="13" max="13" width="6.875" style="58" customWidth="1"/>
    <col min="14" max="256" width="6.625" style="58" customWidth="1"/>
  </cols>
  <sheetData>
    <row r="1" ht="18" customHeight="1">
      <c r="A1" t="s" s="2">
        <v>64</v>
      </c>
      <c r="B1" s="3"/>
      <c r="C1" s="3"/>
      <c r="D1" s="3"/>
      <c r="E1" s="3"/>
      <c r="F1" s="4"/>
      <c r="G1" s="5"/>
      <c r="H1" t="s" s="6">
        <v>1</v>
      </c>
      <c r="I1" s="7"/>
      <c r="J1" s="8"/>
      <c r="K1" s="8"/>
      <c r="L1" s="8"/>
      <c r="M1" s="8"/>
    </row>
    <row r="2" ht="18" customHeight="1">
      <c r="A2" s="9"/>
      <c r="B2" s="10"/>
      <c r="C2" s="10"/>
      <c r="D2" s="10"/>
      <c r="E2" s="10"/>
      <c r="F2" s="11"/>
      <c r="G2" s="5"/>
      <c r="H2" s="12"/>
      <c r="I2" s="13"/>
      <c r="J2" s="8"/>
      <c r="K2" s="8"/>
      <c r="L2" s="8"/>
      <c r="M2" s="8"/>
    </row>
    <row r="3" ht="26.25" customHeight="1">
      <c r="A3" t="s" s="59">
        <v>65</v>
      </c>
      <c r="B3" t="s" s="15">
        <v>37</v>
      </c>
      <c r="C3" t="s" s="59">
        <v>66</v>
      </c>
      <c r="D3" t="s" s="15">
        <v>37</v>
      </c>
      <c r="E3" t="s" s="59">
        <v>67</v>
      </c>
      <c r="F3" t="s" s="15">
        <v>37</v>
      </c>
      <c r="G3" s="16"/>
      <c r="H3" t="s" s="17">
        <v>5</v>
      </c>
      <c r="I3" s="18"/>
      <c r="J3" s="5"/>
      <c r="K3" s="19"/>
      <c r="L3" s="19"/>
      <c r="M3" s="19"/>
    </row>
    <row r="4" ht="26.25" customHeight="1">
      <c r="A4" s="20"/>
      <c r="B4" t="s" s="21">
        <v>6</v>
      </c>
      <c r="C4" s="20"/>
      <c r="D4" t="s" s="21">
        <v>6</v>
      </c>
      <c r="E4" s="20"/>
      <c r="F4" t="s" s="21">
        <v>6</v>
      </c>
      <c r="G4" s="16"/>
      <c r="H4" t="s" s="17">
        <v>7</v>
      </c>
      <c r="I4" s="18"/>
      <c r="J4" s="5"/>
      <c r="K4" s="19"/>
      <c r="L4" s="19"/>
      <c r="M4" s="19"/>
    </row>
    <row r="5" ht="27" customHeight="1">
      <c r="A5" s="22">
        <v>42278</v>
      </c>
      <c r="B5" t="s" s="26">
        <v>68</v>
      </c>
      <c r="C5" s="22">
        <v>42309</v>
      </c>
      <c r="D5" s="23"/>
      <c r="E5" s="22">
        <v>42339</v>
      </c>
      <c r="F5" s="24"/>
      <c r="G5" s="16"/>
      <c r="H5" t="s" s="17">
        <v>40</v>
      </c>
      <c r="I5" s="18"/>
      <c r="J5" s="5"/>
      <c r="K5" s="19"/>
      <c r="L5" s="19"/>
      <c r="M5" s="19"/>
    </row>
    <row r="6" ht="22.7" customHeight="1">
      <c r="A6" s="22">
        <v>42279</v>
      </c>
      <c r="B6" s="23"/>
      <c r="C6" s="22">
        <v>42310</v>
      </c>
      <c r="D6" s="25"/>
      <c r="E6" s="22">
        <v>42340</v>
      </c>
      <c r="F6" s="23"/>
      <c r="G6" s="16"/>
      <c r="H6" t="s" s="17">
        <v>10</v>
      </c>
      <c r="I6" s="18"/>
      <c r="J6" s="5"/>
      <c r="K6" s="19"/>
      <c r="L6" s="19"/>
      <c r="M6" s="19"/>
    </row>
    <row r="7" ht="22.7" customHeight="1">
      <c r="A7" s="22">
        <v>42280</v>
      </c>
      <c r="B7" s="23"/>
      <c r="C7" s="22">
        <v>42311</v>
      </c>
      <c r="D7" s="23"/>
      <c r="E7" s="22">
        <v>42341</v>
      </c>
      <c r="F7" s="23"/>
      <c r="G7" s="16"/>
      <c r="H7" t="s" s="17">
        <v>11</v>
      </c>
      <c r="I7" s="18"/>
      <c r="J7" s="5"/>
      <c r="K7" s="19"/>
      <c r="L7" s="19"/>
      <c r="M7" s="19"/>
    </row>
    <row r="8" ht="22.7" customHeight="1">
      <c r="A8" s="22">
        <v>42281</v>
      </c>
      <c r="B8" s="23"/>
      <c r="C8" s="22">
        <v>42312</v>
      </c>
      <c r="D8" s="23"/>
      <c r="E8" s="22">
        <v>42342</v>
      </c>
      <c r="F8" t="s" s="53">
        <v>69</v>
      </c>
      <c r="G8" s="5"/>
      <c r="H8" s="27"/>
      <c r="I8" s="27"/>
      <c r="J8" s="19"/>
      <c r="K8" s="19"/>
      <c r="L8" s="19"/>
      <c r="M8" s="19"/>
    </row>
    <row r="9" ht="22.7" customHeight="1">
      <c r="A9" s="22">
        <v>42282</v>
      </c>
      <c r="B9" s="23"/>
      <c r="C9" s="22">
        <v>42313</v>
      </c>
      <c r="D9" s="28"/>
      <c r="E9" s="22">
        <v>42343</v>
      </c>
      <c r="F9" t="s" s="54">
        <v>70</v>
      </c>
      <c r="G9" s="5"/>
      <c r="H9" t="s" s="60">
        <v>71</v>
      </c>
      <c r="I9" s="19"/>
      <c r="J9" s="19"/>
      <c r="K9" s="19"/>
      <c r="L9" s="19"/>
      <c r="M9" s="19"/>
    </row>
    <row r="10" ht="24.75" customHeight="1">
      <c r="A10" s="22">
        <v>42283</v>
      </c>
      <c r="B10" s="23"/>
      <c r="C10" s="22">
        <v>42314</v>
      </c>
      <c r="D10" t="s" s="30">
        <v>72</v>
      </c>
      <c r="E10" s="22">
        <v>42344</v>
      </c>
      <c r="F10" s="51"/>
      <c r="G10" s="5"/>
      <c r="H10" s="19"/>
      <c r="I10" s="19"/>
      <c r="J10" s="19"/>
      <c r="K10" s="19"/>
      <c r="L10" s="19"/>
      <c r="M10" s="19"/>
    </row>
    <row r="11" ht="25.5" customHeight="1">
      <c r="A11" s="22">
        <v>42284</v>
      </c>
      <c r="B11" s="23"/>
      <c r="C11" s="22">
        <v>42315</v>
      </c>
      <c r="D11" t="s" s="32">
        <v>73</v>
      </c>
      <c r="E11" s="22">
        <v>42345</v>
      </c>
      <c r="F11" s="28"/>
      <c r="G11" s="5"/>
      <c r="H11" s="19"/>
      <c r="I11" s="19"/>
      <c r="J11" s="19"/>
      <c r="K11" s="19"/>
      <c r="L11" s="19"/>
      <c r="M11" s="19"/>
    </row>
    <row r="12" ht="71.25" customHeight="1">
      <c r="A12" s="22">
        <v>42285</v>
      </c>
      <c r="B12" t="s" s="34">
        <v>74</v>
      </c>
      <c r="C12" s="22">
        <v>42316</v>
      </c>
      <c r="D12" s="23"/>
      <c r="E12" s="22">
        <v>42346</v>
      </c>
      <c r="F12" s="24"/>
      <c r="G12" s="5"/>
      <c r="H12" s="19"/>
      <c r="I12" s="19"/>
      <c r="J12" s="19"/>
      <c r="K12" s="19"/>
      <c r="L12" s="19"/>
      <c r="M12" s="19"/>
    </row>
    <row r="13" ht="108.75" customHeight="1">
      <c r="A13" s="22">
        <v>42286</v>
      </c>
      <c r="B13" t="s" s="54">
        <v>75</v>
      </c>
      <c r="C13" s="22">
        <v>42317</v>
      </c>
      <c r="D13" s="23"/>
      <c r="E13" s="22">
        <v>42347</v>
      </c>
      <c r="F13" s="23"/>
      <c r="G13" s="5"/>
      <c r="H13" s="19"/>
      <c r="I13" s="19"/>
      <c r="J13" s="19"/>
      <c r="K13" s="19"/>
      <c r="L13" s="19"/>
      <c r="M13" s="19"/>
    </row>
    <row r="14" ht="75" customHeight="1">
      <c r="A14" s="22">
        <v>42287</v>
      </c>
      <c r="B14" t="s" s="54">
        <v>76</v>
      </c>
      <c r="C14" s="22">
        <v>42318</v>
      </c>
      <c r="D14" s="23"/>
      <c r="E14" s="22">
        <v>42348</v>
      </c>
      <c r="F14" s="23"/>
      <c r="G14" s="5"/>
      <c r="H14" s="19"/>
      <c r="I14" s="19"/>
      <c r="J14" s="19"/>
      <c r="K14" s="19"/>
      <c r="L14" s="19"/>
      <c r="M14" s="19"/>
    </row>
    <row r="15" ht="22.7" customHeight="1">
      <c r="A15" s="22">
        <v>42288</v>
      </c>
      <c r="B15" s="25"/>
      <c r="C15" s="22">
        <v>42319</v>
      </c>
      <c r="D15" s="23"/>
      <c r="E15" s="22">
        <v>42349</v>
      </c>
      <c r="F15" t="s" s="61">
        <v>77</v>
      </c>
      <c r="G15" s="5"/>
      <c r="H15" s="19"/>
      <c r="I15" s="19"/>
      <c r="J15" s="19"/>
      <c r="K15" s="19"/>
      <c r="L15" s="19"/>
      <c r="M15" s="19"/>
    </row>
    <row r="16" ht="22.7" customHeight="1">
      <c r="A16" s="22">
        <v>42289</v>
      </c>
      <c r="B16" s="23"/>
      <c r="C16" s="22">
        <v>42320</v>
      </c>
      <c r="D16" s="28"/>
      <c r="E16" s="22">
        <v>42350</v>
      </c>
      <c r="F16" t="s" s="62">
        <v>78</v>
      </c>
      <c r="G16" s="5"/>
      <c r="H16" s="19"/>
      <c r="I16" s="19"/>
      <c r="J16" s="19"/>
      <c r="K16" s="19"/>
      <c r="L16" s="19"/>
      <c r="M16" s="19"/>
    </row>
    <row r="17" ht="22.7" customHeight="1">
      <c r="A17" s="22">
        <v>42290</v>
      </c>
      <c r="B17" s="23"/>
      <c r="C17" s="22">
        <v>42321</v>
      </c>
      <c r="D17" t="s" s="30">
        <v>79</v>
      </c>
      <c r="E17" s="22">
        <v>42351</v>
      </c>
      <c r="F17" s="24"/>
      <c r="G17" s="5"/>
      <c r="H17" s="19"/>
      <c r="I17" s="19"/>
      <c r="J17" s="19"/>
      <c r="K17" s="19"/>
      <c r="L17" s="19"/>
      <c r="M17" s="19"/>
    </row>
    <row r="18" ht="22.7" customHeight="1">
      <c r="A18" s="22">
        <v>42291</v>
      </c>
      <c r="B18" s="25"/>
      <c r="C18" s="22">
        <v>42322</v>
      </c>
      <c r="D18" s="63"/>
      <c r="E18" s="22">
        <v>42352</v>
      </c>
      <c r="F18" s="23"/>
      <c r="G18" s="5"/>
      <c r="H18" s="19"/>
      <c r="I18" s="19"/>
      <c r="J18" s="19"/>
      <c r="K18" s="19"/>
      <c r="L18" s="19"/>
      <c r="M18" s="38"/>
    </row>
    <row r="19" ht="22.7" customHeight="1">
      <c r="A19" s="22">
        <v>42292</v>
      </c>
      <c r="B19" s="28"/>
      <c r="C19" s="22">
        <v>42323</v>
      </c>
      <c r="D19" s="28"/>
      <c r="E19" s="22">
        <v>42353</v>
      </c>
      <c r="F19" s="23"/>
      <c r="G19" s="5"/>
      <c r="H19" s="19"/>
      <c r="I19" s="19"/>
      <c r="J19" s="19"/>
      <c r="K19" s="19"/>
      <c r="L19" s="19"/>
      <c r="M19" s="19"/>
    </row>
    <row r="20" ht="35.25" customHeight="1">
      <c r="A20" s="22">
        <v>42293</v>
      </c>
      <c r="B20" t="s" s="26">
        <v>80</v>
      </c>
      <c r="C20" s="22">
        <v>42324</v>
      </c>
      <c r="D20" s="24"/>
      <c r="E20" s="22">
        <v>42354</v>
      </c>
      <c r="F20" s="23"/>
      <c r="G20" s="5"/>
      <c r="H20" s="19"/>
      <c r="I20" s="19"/>
      <c r="J20" s="19"/>
      <c r="K20" s="19"/>
      <c r="L20" s="19"/>
      <c r="M20" s="19"/>
    </row>
    <row r="21" ht="34.5" customHeight="1">
      <c r="A21" s="22">
        <v>42294</v>
      </c>
      <c r="B21" t="s" s="26">
        <v>81</v>
      </c>
      <c r="C21" s="22">
        <v>42325</v>
      </c>
      <c r="D21" t="s" s="45">
        <v>38</v>
      </c>
      <c r="E21" s="22">
        <v>42355</v>
      </c>
      <c r="F21" s="25"/>
      <c r="G21" s="5"/>
      <c r="H21" s="19"/>
      <c r="I21" s="19"/>
      <c r="J21" s="19"/>
      <c r="K21" s="19"/>
      <c r="L21" s="19"/>
      <c r="M21" s="19"/>
    </row>
    <row r="22" ht="22.7" customHeight="1">
      <c r="A22" s="22">
        <v>42295</v>
      </c>
      <c r="B22" s="23"/>
      <c r="C22" s="22">
        <v>42326</v>
      </c>
      <c r="D22" s="23"/>
      <c r="E22" s="22">
        <v>42356</v>
      </c>
      <c r="F22" s="64"/>
      <c r="G22" s="5"/>
      <c r="H22" s="19"/>
      <c r="I22" s="19"/>
      <c r="J22" s="19"/>
      <c r="K22" s="19"/>
      <c r="L22" s="19"/>
      <c r="M22" s="19"/>
    </row>
    <row r="23" ht="22.7" customHeight="1">
      <c r="A23" s="22">
        <v>42296</v>
      </c>
      <c r="B23" s="23"/>
      <c r="C23" s="22">
        <v>42327</v>
      </c>
      <c r="D23" s="28"/>
      <c r="E23" s="22">
        <v>42357</v>
      </c>
      <c r="F23" s="39"/>
      <c r="G23" s="5"/>
      <c r="H23" s="19"/>
      <c r="I23" s="19"/>
      <c r="J23" s="19"/>
      <c r="K23" s="19"/>
      <c r="L23" s="19"/>
      <c r="M23" s="19"/>
    </row>
    <row r="24" ht="22.7" customHeight="1">
      <c r="A24" s="22">
        <v>42297</v>
      </c>
      <c r="B24" s="23"/>
      <c r="C24" s="22">
        <v>42328</v>
      </c>
      <c r="D24" t="s" s="32">
        <v>82</v>
      </c>
      <c r="E24" s="22">
        <v>42358</v>
      </c>
      <c r="F24" s="39"/>
      <c r="G24" s="5"/>
      <c r="H24" s="19"/>
      <c r="I24" s="19"/>
      <c r="J24" s="19"/>
      <c r="K24" s="19"/>
      <c r="L24" s="19"/>
      <c r="M24" s="19"/>
    </row>
    <row r="25" ht="22.7" customHeight="1">
      <c r="A25" s="22">
        <v>42298</v>
      </c>
      <c r="B25" s="23"/>
      <c r="C25" s="22">
        <v>42329</v>
      </c>
      <c r="D25" t="s" s="32">
        <v>83</v>
      </c>
      <c r="E25" s="22">
        <v>42359</v>
      </c>
      <c r="F25" s="46"/>
      <c r="G25" s="5"/>
      <c r="H25" s="19"/>
      <c r="I25" s="19"/>
      <c r="J25" s="19"/>
      <c r="K25" s="19"/>
      <c r="L25" s="19"/>
      <c r="M25" s="19"/>
    </row>
    <row r="26" ht="22.7" customHeight="1">
      <c r="A26" s="22">
        <v>42299</v>
      </c>
      <c r="B26" s="23"/>
      <c r="C26" s="22">
        <v>42330</v>
      </c>
      <c r="D26" s="23"/>
      <c r="E26" s="22">
        <v>42360</v>
      </c>
      <c r="F26" s="24"/>
      <c r="G26" s="5"/>
      <c r="H26" s="19"/>
      <c r="I26" s="19"/>
      <c r="J26" s="19"/>
      <c r="K26" s="19"/>
      <c r="L26" s="19"/>
      <c r="M26" s="19"/>
    </row>
    <row r="27" ht="22.7" customHeight="1">
      <c r="A27" s="22">
        <v>42300</v>
      </c>
      <c r="B27" s="28"/>
      <c r="C27" s="22">
        <v>42331</v>
      </c>
      <c r="D27" s="23"/>
      <c r="E27" s="22">
        <v>42361</v>
      </c>
      <c r="F27" s="23"/>
      <c r="G27" s="5"/>
      <c r="H27" s="19"/>
      <c r="I27" s="19"/>
      <c r="J27" s="19"/>
      <c r="K27" s="19"/>
      <c r="L27" s="19"/>
      <c r="M27" s="19"/>
    </row>
    <row r="28" ht="22.7" customHeight="1">
      <c r="A28" s="22">
        <v>42301</v>
      </c>
      <c r="B28" s="28"/>
      <c r="C28" s="22">
        <v>42332</v>
      </c>
      <c r="D28" s="23"/>
      <c r="E28" s="22">
        <v>42362</v>
      </c>
      <c r="F28" t="s" s="45">
        <v>84</v>
      </c>
      <c r="G28" s="5"/>
      <c r="H28" s="19"/>
      <c r="I28" s="19"/>
      <c r="J28" s="19"/>
      <c r="K28" s="19"/>
      <c r="L28" s="19"/>
      <c r="M28" s="19"/>
    </row>
    <row r="29" ht="22.7" customHeight="1">
      <c r="A29" s="22">
        <v>42302</v>
      </c>
      <c r="B29" s="28"/>
      <c r="C29" s="22">
        <v>42333</v>
      </c>
      <c r="D29" t="s" s="55">
        <v>85</v>
      </c>
      <c r="E29" s="22">
        <v>42363</v>
      </c>
      <c r="F29" t="s" s="45">
        <v>84</v>
      </c>
      <c r="G29" s="5"/>
      <c r="H29" s="19"/>
      <c r="I29" s="19"/>
      <c r="J29" s="19"/>
      <c r="K29" s="19"/>
      <c r="L29" s="19"/>
      <c r="M29" s="19"/>
    </row>
    <row r="30" ht="22.7" customHeight="1">
      <c r="A30" s="22">
        <v>42303</v>
      </c>
      <c r="B30" s="24"/>
      <c r="C30" s="22">
        <v>42334</v>
      </c>
      <c r="D30" s="28"/>
      <c r="E30" s="22">
        <v>42364</v>
      </c>
      <c r="F30" t="s" s="45">
        <v>84</v>
      </c>
      <c r="G30" s="5"/>
      <c r="H30" s="19"/>
      <c r="I30" s="19"/>
      <c r="J30" s="19"/>
      <c r="K30" s="19"/>
      <c r="L30" s="19"/>
      <c r="M30" s="19"/>
    </row>
    <row r="31" ht="71.25" customHeight="1">
      <c r="A31" s="22">
        <v>42304</v>
      </c>
      <c r="B31" s="23"/>
      <c r="C31" s="22">
        <v>42335</v>
      </c>
      <c r="D31" t="s" s="30">
        <v>86</v>
      </c>
      <c r="E31" s="22">
        <v>42365</v>
      </c>
      <c r="F31" s="25"/>
      <c r="G31" s="5"/>
      <c r="H31" s="19"/>
      <c r="I31" s="19"/>
      <c r="J31" s="19"/>
      <c r="K31" s="19"/>
      <c r="L31" s="19"/>
      <c r="M31" s="19"/>
    </row>
    <row r="32" ht="63.75" customHeight="1">
      <c r="A32" s="22">
        <v>42305</v>
      </c>
      <c r="B32" t="s" s="45">
        <v>38</v>
      </c>
      <c r="C32" s="22">
        <v>42336</v>
      </c>
      <c r="D32" t="s" s="32">
        <v>87</v>
      </c>
      <c r="E32" s="22">
        <v>42366</v>
      </c>
      <c r="F32" s="23"/>
      <c r="G32" s="5"/>
      <c r="H32" s="19"/>
      <c r="I32" s="19"/>
      <c r="J32" s="19"/>
      <c r="K32" s="19"/>
      <c r="L32" s="19"/>
      <c r="M32" s="19"/>
    </row>
    <row r="33" ht="39" customHeight="1">
      <c r="A33" s="22">
        <v>42306</v>
      </c>
      <c r="B33" s="23"/>
      <c r="C33" s="22">
        <v>42337</v>
      </c>
      <c r="D33" s="28"/>
      <c r="E33" s="22">
        <v>42367</v>
      </c>
      <c r="F33" s="23"/>
      <c r="G33" s="5"/>
      <c r="H33" s="19"/>
      <c r="I33" s="19"/>
      <c r="J33" s="19"/>
      <c r="K33" s="19"/>
      <c r="L33" s="19"/>
      <c r="M33" s="19"/>
    </row>
    <row r="34" ht="25.5" customHeight="1">
      <c r="A34" s="22">
        <v>42307</v>
      </c>
      <c r="B34" t="s" s="32">
        <v>88</v>
      </c>
      <c r="C34" s="22">
        <v>42338</v>
      </c>
      <c r="D34" s="23"/>
      <c r="E34" s="22">
        <v>42368</v>
      </c>
      <c r="F34" s="23"/>
      <c r="G34" s="5"/>
      <c r="H34" s="19"/>
      <c r="I34" s="19"/>
      <c r="J34" s="19"/>
      <c r="K34" s="19"/>
      <c r="L34" s="19"/>
      <c r="M34" s="19"/>
    </row>
    <row r="35" ht="51" customHeight="1">
      <c r="A35" s="22">
        <v>42308</v>
      </c>
      <c r="B35" t="s" s="34">
        <v>89</v>
      </c>
      <c r="C35" s="22"/>
      <c r="D35" s="23"/>
      <c r="E35" s="22">
        <v>42369</v>
      </c>
      <c r="F35" s="23"/>
      <c r="G35" s="5"/>
      <c r="H35" s="19"/>
      <c r="I35" s="19"/>
      <c r="J35" s="19"/>
      <c r="K35" s="19"/>
      <c r="L35" s="19"/>
      <c r="M35" s="19"/>
    </row>
    <row r="36" ht="13.5" customHeight="1">
      <c r="A36" s="56"/>
      <c r="B36" s="27"/>
      <c r="C36" s="27"/>
      <c r="D36" s="27"/>
      <c r="E36" s="27"/>
      <c r="F36" s="27"/>
      <c r="G36" s="19"/>
      <c r="H36" s="19"/>
      <c r="I36" s="19"/>
      <c r="J36" s="19"/>
      <c r="K36" s="19"/>
      <c r="L36" s="19"/>
      <c r="M36" s="19"/>
    </row>
    <row r="37" ht="13.5" customHeight="1">
      <c r="A37" s="57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ht="13.5" customHeight="1">
      <c r="A38" s="57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ht="13.5" customHeight="1">
      <c r="A39" s="57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ht="13.5" customHeight="1">
      <c r="A40" s="57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ht="13.5" customHeight="1">
      <c r="A41" s="57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ht="13.5" customHeight="1">
      <c r="A42" s="57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ht="13.5" customHeight="1">
      <c r="A43" s="57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ht="13.5" customHeight="1">
      <c r="A44" s="57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ht="13.5" customHeight="1">
      <c r="A45" s="57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</sheetData>
  <mergeCells count="10">
    <mergeCell ref="H5:I5"/>
    <mergeCell ref="H6:I6"/>
    <mergeCell ref="H7:I7"/>
    <mergeCell ref="A1:F2"/>
    <mergeCell ref="H1:I2"/>
    <mergeCell ref="A3:A4"/>
    <mergeCell ref="C3:C4"/>
    <mergeCell ref="E3:E4"/>
    <mergeCell ref="H3:I3"/>
    <mergeCell ref="H4:I4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  <drawing r:id="rId1"/>
  <legacyDrawing r:id="rId2"/>
</worksheet>
</file>

<file path=xl/worksheets/sheet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6.625" defaultRowHeight="12.75" customHeight="1" outlineLevelRow="0" outlineLevelCol="0"/>
  <cols>
    <col min="1" max="1" width="12" style="65" customWidth="1"/>
    <col min="2" max="2" width="12" style="65" customWidth="1"/>
    <col min="3" max="3" width="12" style="65" customWidth="1"/>
    <col min="4" max="4" width="12" style="65" customWidth="1"/>
    <col min="5" max="5" width="6.625" style="65" customWidth="1"/>
    <col min="6" max="256" width="6.625" style="65" customWidth="1"/>
  </cols>
  <sheetData>
    <row r="1" ht="13.5" customHeight="1">
      <c r="A1" s="66"/>
      <c r="B1" s="66"/>
      <c r="C1" s="66"/>
      <c r="D1" s="66"/>
      <c r="E1" s="19"/>
    </row>
    <row r="2" ht="34.5" customHeight="1">
      <c r="A2" t="s" s="67">
        <v>90</v>
      </c>
      <c r="B2" s="68"/>
      <c r="C2" s="68"/>
      <c r="D2" s="69"/>
      <c r="E2" s="5"/>
    </row>
    <row r="3" ht="34.5" customHeight="1">
      <c r="A3" t="s" s="70">
        <v>91</v>
      </c>
      <c r="B3" s="71"/>
      <c r="C3" s="72">
        <v>2015</v>
      </c>
      <c r="D3" s="73"/>
      <c r="E3" s="5"/>
    </row>
    <row r="4" ht="34.5" customHeight="1">
      <c r="A4" t="s" s="74">
        <v>1</v>
      </c>
      <c r="B4" s="75"/>
      <c r="C4" s="75"/>
      <c r="D4" s="76"/>
      <c r="E4" s="5"/>
    </row>
    <row r="5" ht="34.5" customHeight="1">
      <c r="A5" t="s" s="77">
        <v>7</v>
      </c>
      <c r="B5" t="s" s="78">
        <v>8</v>
      </c>
      <c r="C5" t="s" s="78">
        <v>10</v>
      </c>
      <c r="D5" t="s" s="79">
        <v>11</v>
      </c>
      <c r="E5" s="5"/>
    </row>
    <row r="6" ht="16.15" customHeight="1">
      <c r="A6" s="27"/>
      <c r="B6" s="27"/>
      <c r="C6" s="27"/>
      <c r="D6" s="27"/>
      <c r="E6" s="19"/>
    </row>
    <row r="7" ht="15.65" customHeight="1">
      <c r="A7" s="19"/>
      <c r="B7" s="19"/>
      <c r="C7" s="19"/>
      <c r="D7" s="19"/>
      <c r="E7" s="19"/>
    </row>
    <row r="8" ht="15.65" customHeight="1">
      <c r="A8" s="19"/>
      <c r="B8" s="19"/>
      <c r="C8" s="19"/>
      <c r="D8" s="19"/>
      <c r="E8" s="19"/>
    </row>
    <row r="9" ht="15.65" customHeight="1">
      <c r="A9" s="19"/>
      <c r="B9" s="19"/>
      <c r="C9" s="19"/>
      <c r="D9" s="19"/>
      <c r="E9" s="19"/>
    </row>
    <row r="10" ht="15.65" customHeight="1">
      <c r="A10" s="19"/>
      <c r="B10" s="19"/>
      <c r="C10" s="19"/>
      <c r="D10" s="19"/>
      <c r="E10" s="19"/>
    </row>
  </sheetData>
  <mergeCells count="4">
    <mergeCell ref="A2:D2"/>
    <mergeCell ref="A3:B3"/>
    <mergeCell ref="C3:D3"/>
    <mergeCell ref="A4:D4"/>
  </mergeCells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